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5480" windowHeight="10995"/>
  </bookViews>
  <sheets>
    <sheet name="1 курс" sheetId="1" r:id="rId1"/>
    <sheet name="2 курс" sheetId="2" r:id="rId2"/>
    <sheet name="3 курс" sheetId="3" r:id="rId3"/>
  </sheets>
  <calcPr calcId="124519"/>
</workbook>
</file>

<file path=xl/calcChain.xml><?xml version="1.0" encoding="utf-8"?>
<calcChain xmlns="http://schemas.openxmlformats.org/spreadsheetml/2006/main">
  <c r="F62" i="1"/>
  <c r="F60" s="1"/>
  <c r="G62"/>
  <c r="G60" s="1"/>
  <c r="H62"/>
  <c r="H60" s="1"/>
  <c r="I62"/>
  <c r="I60" s="1"/>
  <c r="J62"/>
  <c r="J60" s="1"/>
  <c r="K62"/>
  <c r="K60" s="1"/>
  <c r="L62"/>
  <c r="L60" s="1"/>
  <c r="M62"/>
  <c r="M60" s="1"/>
  <c r="N62"/>
  <c r="N60" s="1"/>
  <c r="O62"/>
  <c r="O60" s="1"/>
  <c r="O76" s="1"/>
  <c r="P62"/>
  <c r="P60" s="1"/>
  <c r="Q62"/>
  <c r="Q60" s="1"/>
  <c r="Q76" s="1"/>
  <c r="R62"/>
  <c r="R60" s="1"/>
  <c r="S62"/>
  <c r="S60" s="1"/>
  <c r="S76" s="1"/>
  <c r="T62"/>
  <c r="T60" s="1"/>
  <c r="U62"/>
  <c r="U60" s="1"/>
  <c r="U76" s="1"/>
  <c r="V62"/>
  <c r="V60" s="1"/>
  <c r="W62"/>
  <c r="W60" s="1"/>
  <c r="W76" s="1"/>
  <c r="X62"/>
  <c r="X60" s="1"/>
  <c r="Y62"/>
  <c r="Y60" s="1"/>
  <c r="Y76" s="1"/>
  <c r="Z62"/>
  <c r="Z60" s="1"/>
  <c r="AA62"/>
  <c r="AA60" s="1"/>
  <c r="AA76" s="1"/>
  <c r="AB62"/>
  <c r="AB60" s="1"/>
  <c r="AC62"/>
  <c r="AC60" s="1"/>
  <c r="AC76" s="1"/>
  <c r="AD62"/>
  <c r="AD60" s="1"/>
  <c r="AE62"/>
  <c r="AE60" s="1"/>
  <c r="AE76" s="1"/>
  <c r="AF62"/>
  <c r="AF60" s="1"/>
  <c r="AG62"/>
  <c r="AG60" s="1"/>
  <c r="AG76" s="1"/>
  <c r="AH62"/>
  <c r="AH60" s="1"/>
  <c r="AI62"/>
  <c r="AI60" s="1"/>
  <c r="AI76" s="1"/>
  <c r="AJ62"/>
  <c r="AJ60" s="1"/>
  <c r="AK62"/>
  <c r="AK60" s="1"/>
  <c r="AK76" s="1"/>
  <c r="AL62"/>
  <c r="AL60" s="1"/>
  <c r="AM62"/>
  <c r="AM60" s="1"/>
  <c r="AM76" s="1"/>
  <c r="AN62"/>
  <c r="AN60" s="1"/>
  <c r="AO62"/>
  <c r="AO60" s="1"/>
  <c r="AO76" s="1"/>
  <c r="AP62"/>
  <c r="AP60" s="1"/>
  <c r="AQ62"/>
  <c r="AQ60" s="1"/>
  <c r="AQ76" s="1"/>
  <c r="AR62"/>
  <c r="AR60" s="1"/>
  <c r="AS62"/>
  <c r="AS60" s="1"/>
  <c r="AS76" s="1"/>
  <c r="AT62"/>
  <c r="AT60" s="1"/>
  <c r="AU62"/>
  <c r="AU60" s="1"/>
  <c r="AU76" s="1"/>
  <c r="AV62"/>
  <c r="AV60" s="1"/>
  <c r="AW62"/>
  <c r="AW60" s="1"/>
  <c r="AW76" s="1"/>
  <c r="AX62"/>
  <c r="AX60" s="1"/>
  <c r="AY62"/>
  <c r="AY60" s="1"/>
  <c r="AY76" s="1"/>
  <c r="AZ62"/>
  <c r="AZ60" s="1"/>
  <c r="BA62"/>
  <c r="BA60" s="1"/>
  <c r="BA76" s="1"/>
  <c r="BB62"/>
  <c r="BB60" s="1"/>
  <c r="BC62"/>
  <c r="BC60" s="1"/>
  <c r="BC76" s="1"/>
  <c r="BD62"/>
  <c r="BD60" s="1"/>
  <c r="BE62"/>
  <c r="BE60" s="1"/>
  <c r="BE76" s="1"/>
  <c r="AS63"/>
  <c r="AS61" s="1"/>
  <c r="AS78" s="1"/>
  <c r="AT63"/>
  <c r="AT61" s="1"/>
  <c r="AU63"/>
  <c r="AU61" s="1"/>
  <c r="AU77" s="1"/>
  <c r="AV63"/>
  <c r="AV61" s="1"/>
  <c r="AW63"/>
  <c r="AW61" s="1"/>
  <c r="AW78" s="1"/>
  <c r="AX63"/>
  <c r="AX61" s="1"/>
  <c r="AY63"/>
  <c r="AY61" s="1"/>
  <c r="AY77" s="1"/>
  <c r="AZ63"/>
  <c r="AZ61" s="1"/>
  <c r="BA63"/>
  <c r="BA61" s="1"/>
  <c r="BA78" s="1"/>
  <c r="BB63"/>
  <c r="BB61" s="1"/>
  <c r="BC63"/>
  <c r="BC61" s="1"/>
  <c r="BC77" s="1"/>
  <c r="BD63"/>
  <c r="BD61" s="1"/>
  <c r="BE63"/>
  <c r="BE61" s="1"/>
  <c r="BE78" s="1"/>
  <c r="E62"/>
  <c r="E60" s="1"/>
  <c r="F50"/>
  <c r="G50"/>
  <c r="H50"/>
  <c r="I50"/>
  <c r="J50"/>
  <c r="K50"/>
  <c r="L50"/>
  <c r="M50"/>
  <c r="N50"/>
  <c r="O50"/>
  <c r="P50"/>
  <c r="Q50"/>
  <c r="R50"/>
  <c r="S50"/>
  <c r="T50"/>
  <c r="U50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0"/>
  <c r="AS51"/>
  <c r="AT51"/>
  <c r="AU51"/>
  <c r="AV51"/>
  <c r="AW51"/>
  <c r="AX51"/>
  <c r="AY51"/>
  <c r="AZ51"/>
  <c r="BA51"/>
  <c r="BB51"/>
  <c r="BC51"/>
  <c r="BD51"/>
  <c r="BE51"/>
  <c r="E50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AB46"/>
  <c r="AC46"/>
  <c r="AD46"/>
  <c r="AE46"/>
  <c r="AF46"/>
  <c r="AG46"/>
  <c r="AH46"/>
  <c r="AI46"/>
  <c r="AJ46"/>
  <c r="AK46"/>
  <c r="AL46"/>
  <c r="AM46"/>
  <c r="AN46"/>
  <c r="AO46"/>
  <c r="AP46"/>
  <c r="AQ46"/>
  <c r="AR46"/>
  <c r="AS46"/>
  <c r="AT46"/>
  <c r="AU46"/>
  <c r="AV46"/>
  <c r="AW46"/>
  <c r="AX46"/>
  <c r="AY46"/>
  <c r="AZ46"/>
  <c r="BA46"/>
  <c r="BB46"/>
  <c r="BC46"/>
  <c r="BD46"/>
  <c r="BE46"/>
  <c r="AS47"/>
  <c r="AT47"/>
  <c r="AU47"/>
  <c r="AV47"/>
  <c r="AW47"/>
  <c r="AX47"/>
  <c r="AY47"/>
  <c r="AZ47"/>
  <c r="BA47"/>
  <c r="BB47"/>
  <c r="BC47"/>
  <c r="BD47"/>
  <c r="BE47"/>
  <c r="E46"/>
  <c r="F75"/>
  <c r="G75"/>
  <c r="H75"/>
  <c r="I75"/>
  <c r="J75"/>
  <c r="K75"/>
  <c r="L75"/>
  <c r="M75"/>
  <c r="N75"/>
  <c r="O75"/>
  <c r="P75"/>
  <c r="Q75"/>
  <c r="R75"/>
  <c r="S75"/>
  <c r="T75"/>
  <c r="U75"/>
  <c r="V75"/>
  <c r="W75"/>
  <c r="X75"/>
  <c r="Y75"/>
  <c r="Z75"/>
  <c r="AA75"/>
  <c r="AB75"/>
  <c r="AC75"/>
  <c r="AD75"/>
  <c r="AE75"/>
  <c r="AF75"/>
  <c r="AG75"/>
  <c r="AH75"/>
  <c r="AI75"/>
  <c r="AJ75"/>
  <c r="AK75"/>
  <c r="AL75"/>
  <c r="AM75"/>
  <c r="AN75"/>
  <c r="AO75"/>
  <c r="AP75"/>
  <c r="AQ75"/>
  <c r="AR75"/>
  <c r="E75"/>
  <c r="F69"/>
  <c r="G69"/>
  <c r="G63" s="1"/>
  <c r="G61" s="1"/>
  <c r="H69"/>
  <c r="H63" s="1"/>
  <c r="H61" s="1"/>
  <c r="I69"/>
  <c r="I63" s="1"/>
  <c r="I61" s="1"/>
  <c r="J69"/>
  <c r="J63" s="1"/>
  <c r="J61" s="1"/>
  <c r="K69"/>
  <c r="K63" s="1"/>
  <c r="K61" s="1"/>
  <c r="L69"/>
  <c r="L63" s="1"/>
  <c r="L61" s="1"/>
  <c r="M69"/>
  <c r="M63" s="1"/>
  <c r="M61" s="1"/>
  <c r="N69"/>
  <c r="N63" s="1"/>
  <c r="N61" s="1"/>
  <c r="O69"/>
  <c r="O63" s="1"/>
  <c r="O61" s="1"/>
  <c r="P69"/>
  <c r="P63" s="1"/>
  <c r="P61" s="1"/>
  <c r="Q69"/>
  <c r="Q63" s="1"/>
  <c r="Q61" s="1"/>
  <c r="R69"/>
  <c r="R63" s="1"/>
  <c r="R61" s="1"/>
  <c r="S69"/>
  <c r="S63" s="1"/>
  <c r="S61" s="1"/>
  <c r="T69"/>
  <c r="T63" s="1"/>
  <c r="T61" s="1"/>
  <c r="U69"/>
  <c r="U63" s="1"/>
  <c r="U61" s="1"/>
  <c r="V69"/>
  <c r="V63" s="1"/>
  <c r="V61" s="1"/>
  <c r="W69"/>
  <c r="W63" s="1"/>
  <c r="W61" s="1"/>
  <c r="X69"/>
  <c r="X63" s="1"/>
  <c r="X61" s="1"/>
  <c r="Y69"/>
  <c r="Y63" s="1"/>
  <c r="Y61" s="1"/>
  <c r="Z69"/>
  <c r="Z63" s="1"/>
  <c r="Z61" s="1"/>
  <c r="AA69"/>
  <c r="AA63" s="1"/>
  <c r="AA61" s="1"/>
  <c r="AB69"/>
  <c r="AB63" s="1"/>
  <c r="AB61" s="1"/>
  <c r="AC69"/>
  <c r="AC63" s="1"/>
  <c r="AC61" s="1"/>
  <c r="AD69"/>
  <c r="AD63" s="1"/>
  <c r="AD61" s="1"/>
  <c r="AE69"/>
  <c r="AE63" s="1"/>
  <c r="AE61" s="1"/>
  <c r="AF69"/>
  <c r="AF63" s="1"/>
  <c r="AF61" s="1"/>
  <c r="AG69"/>
  <c r="AG63" s="1"/>
  <c r="AG61" s="1"/>
  <c r="AH69"/>
  <c r="AH63" s="1"/>
  <c r="AH61" s="1"/>
  <c r="AI69"/>
  <c r="AI63" s="1"/>
  <c r="AI61" s="1"/>
  <c r="AJ69"/>
  <c r="AJ63" s="1"/>
  <c r="AJ61" s="1"/>
  <c r="AK69"/>
  <c r="AK63" s="1"/>
  <c r="AK61" s="1"/>
  <c r="AL69"/>
  <c r="AL63" s="1"/>
  <c r="AL61" s="1"/>
  <c r="AM69"/>
  <c r="AM63" s="1"/>
  <c r="AM61" s="1"/>
  <c r="AN69"/>
  <c r="AN63" s="1"/>
  <c r="AN61" s="1"/>
  <c r="AO69"/>
  <c r="AO63" s="1"/>
  <c r="AO61" s="1"/>
  <c r="AP69"/>
  <c r="AP63" s="1"/>
  <c r="AP61" s="1"/>
  <c r="AQ69"/>
  <c r="AQ63" s="1"/>
  <c r="AQ61" s="1"/>
  <c r="AR69"/>
  <c r="AR63" s="1"/>
  <c r="AR61" s="1"/>
  <c r="E69"/>
  <c r="E63" s="1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E59"/>
  <c r="F57"/>
  <c r="G57"/>
  <c r="H57"/>
  <c r="I57"/>
  <c r="J57"/>
  <c r="K57"/>
  <c r="L57"/>
  <c r="M57"/>
  <c r="N57"/>
  <c r="O57"/>
  <c r="P57"/>
  <c r="Q57"/>
  <c r="R57"/>
  <c r="S57"/>
  <c r="T57"/>
  <c r="U57"/>
  <c r="V57"/>
  <c r="W57"/>
  <c r="X57"/>
  <c r="Y57"/>
  <c r="Z57"/>
  <c r="AA57"/>
  <c r="AB57"/>
  <c r="AC57"/>
  <c r="AD57"/>
  <c r="AE57"/>
  <c r="AF57"/>
  <c r="AG57"/>
  <c r="AH57"/>
  <c r="AI57"/>
  <c r="AJ57"/>
  <c r="AK57"/>
  <c r="AL57"/>
  <c r="AM57"/>
  <c r="AN57"/>
  <c r="AO57"/>
  <c r="AP57"/>
  <c r="AQ57"/>
  <c r="AR57"/>
  <c r="E57"/>
  <c r="F55"/>
  <c r="G55"/>
  <c r="H55"/>
  <c r="I55"/>
  <c r="J55"/>
  <c r="K55"/>
  <c r="L55"/>
  <c r="M55"/>
  <c r="N55"/>
  <c r="O55"/>
  <c r="P55"/>
  <c r="Q55"/>
  <c r="R55"/>
  <c r="S55"/>
  <c r="T55"/>
  <c r="U55"/>
  <c r="V55"/>
  <c r="W55"/>
  <c r="X55"/>
  <c r="Y55"/>
  <c r="Z55"/>
  <c r="AA55"/>
  <c r="AB55"/>
  <c r="AC55"/>
  <c r="AD55"/>
  <c r="AE55"/>
  <c r="AF55"/>
  <c r="AG55"/>
  <c r="AH55"/>
  <c r="AI55"/>
  <c r="AJ55"/>
  <c r="AK55"/>
  <c r="AL55"/>
  <c r="AM55"/>
  <c r="AN55"/>
  <c r="AO55"/>
  <c r="AP55"/>
  <c r="AQ55"/>
  <c r="AR55"/>
  <c r="E55"/>
  <c r="F53"/>
  <c r="G53"/>
  <c r="G51" s="1"/>
  <c r="H53"/>
  <c r="H51" s="1"/>
  <c r="I53"/>
  <c r="I51" s="1"/>
  <c r="J53"/>
  <c r="J51" s="1"/>
  <c r="K53"/>
  <c r="K51" s="1"/>
  <c r="L53"/>
  <c r="L51" s="1"/>
  <c r="M53"/>
  <c r="M51" s="1"/>
  <c r="N53"/>
  <c r="N51" s="1"/>
  <c r="O53"/>
  <c r="O51" s="1"/>
  <c r="P53"/>
  <c r="P51" s="1"/>
  <c r="Q53"/>
  <c r="Q51" s="1"/>
  <c r="R53"/>
  <c r="R51" s="1"/>
  <c r="S53"/>
  <c r="S51" s="1"/>
  <c r="T53"/>
  <c r="T51" s="1"/>
  <c r="U53"/>
  <c r="U51" s="1"/>
  <c r="V53"/>
  <c r="V51" s="1"/>
  <c r="W53"/>
  <c r="W51" s="1"/>
  <c r="X53"/>
  <c r="X51" s="1"/>
  <c r="Y53"/>
  <c r="Y51" s="1"/>
  <c r="Z53"/>
  <c r="Z51" s="1"/>
  <c r="AA53"/>
  <c r="AA51" s="1"/>
  <c r="AB53"/>
  <c r="AB51" s="1"/>
  <c r="AC53"/>
  <c r="AC51" s="1"/>
  <c r="AD53"/>
  <c r="AD51" s="1"/>
  <c r="AE53"/>
  <c r="AE51" s="1"/>
  <c r="AF53"/>
  <c r="AF51" s="1"/>
  <c r="AG53"/>
  <c r="AG51" s="1"/>
  <c r="AH53"/>
  <c r="AH51" s="1"/>
  <c r="AI53"/>
  <c r="AI51" s="1"/>
  <c r="AJ53"/>
  <c r="AJ51" s="1"/>
  <c r="AK53"/>
  <c r="AK51" s="1"/>
  <c r="AL53"/>
  <c r="AL51" s="1"/>
  <c r="AM53"/>
  <c r="AM51" s="1"/>
  <c r="AN53"/>
  <c r="AN51" s="1"/>
  <c r="AO53"/>
  <c r="AO51" s="1"/>
  <c r="AP53"/>
  <c r="AP51" s="1"/>
  <c r="AQ53"/>
  <c r="AQ51" s="1"/>
  <c r="AR53"/>
  <c r="AR51" s="1"/>
  <c r="E53"/>
  <c r="E51" s="1"/>
  <c r="F49"/>
  <c r="F47" s="1"/>
  <c r="G49"/>
  <c r="G47" s="1"/>
  <c r="H49"/>
  <c r="H47" s="1"/>
  <c r="I49"/>
  <c r="I47" s="1"/>
  <c r="J49"/>
  <c r="J47" s="1"/>
  <c r="K49"/>
  <c r="K47" s="1"/>
  <c r="L49"/>
  <c r="L47" s="1"/>
  <c r="M49"/>
  <c r="M47" s="1"/>
  <c r="N49"/>
  <c r="N47" s="1"/>
  <c r="O49"/>
  <c r="O47" s="1"/>
  <c r="P49"/>
  <c r="P47" s="1"/>
  <c r="Q49"/>
  <c r="Q47" s="1"/>
  <c r="R49"/>
  <c r="R47" s="1"/>
  <c r="S49"/>
  <c r="S47" s="1"/>
  <c r="T49"/>
  <c r="T47" s="1"/>
  <c r="U49"/>
  <c r="U47" s="1"/>
  <c r="V49"/>
  <c r="V47" s="1"/>
  <c r="W49"/>
  <c r="W47" s="1"/>
  <c r="X49"/>
  <c r="X47" s="1"/>
  <c r="Y49"/>
  <c r="Y47" s="1"/>
  <c r="Z49"/>
  <c r="Z47" s="1"/>
  <c r="AA49"/>
  <c r="AA47" s="1"/>
  <c r="AB49"/>
  <c r="AB47" s="1"/>
  <c r="AC49"/>
  <c r="AC47" s="1"/>
  <c r="AD49"/>
  <c r="AD47" s="1"/>
  <c r="AE49"/>
  <c r="AE47" s="1"/>
  <c r="AF49"/>
  <c r="AF47" s="1"/>
  <c r="AG49"/>
  <c r="AG47" s="1"/>
  <c r="AH49"/>
  <c r="AH47" s="1"/>
  <c r="AI49"/>
  <c r="AI47" s="1"/>
  <c r="AJ49"/>
  <c r="AJ47" s="1"/>
  <c r="AK49"/>
  <c r="AK47" s="1"/>
  <c r="AL49"/>
  <c r="AL47" s="1"/>
  <c r="AM49"/>
  <c r="AM47" s="1"/>
  <c r="AN49"/>
  <c r="AN47" s="1"/>
  <c r="AO49"/>
  <c r="AO47" s="1"/>
  <c r="AP49"/>
  <c r="AP47" s="1"/>
  <c r="AQ49"/>
  <c r="AQ47" s="1"/>
  <c r="AR49"/>
  <c r="AR47" s="1"/>
  <c r="E49"/>
  <c r="E47" s="1"/>
  <c r="BF48"/>
  <c r="BF52"/>
  <c r="BF54"/>
  <c r="BF56"/>
  <c r="BF58"/>
  <c r="BF62"/>
  <c r="BF64"/>
  <c r="BF65"/>
  <c r="BF66"/>
  <c r="BF67"/>
  <c r="BF68"/>
  <c r="BF70"/>
  <c r="BF71"/>
  <c r="BF72"/>
  <c r="BF73"/>
  <c r="BF74"/>
  <c r="F11" i="3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11"/>
  <c r="F27"/>
  <c r="G27"/>
  <c r="H27"/>
  <c r="I27"/>
  <c r="BE28"/>
  <c r="BE17"/>
  <c r="BE16"/>
  <c r="BE14"/>
  <c r="BE15"/>
  <c r="BE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M9"/>
  <c r="M7" s="1"/>
  <c r="M29" s="1"/>
  <c r="Q9"/>
  <c r="Q7" s="1"/>
  <c r="Q29" s="1"/>
  <c r="U9"/>
  <c r="U7" s="1"/>
  <c r="U29" s="1"/>
  <c r="Y9"/>
  <c r="Y7" s="1"/>
  <c r="Y29" s="1"/>
  <c r="AC9"/>
  <c r="AC7" s="1"/>
  <c r="AC29" s="1"/>
  <c r="AG9"/>
  <c r="AG7" s="1"/>
  <c r="AG29" s="1"/>
  <c r="AK9"/>
  <c r="AK7" s="1"/>
  <c r="AK29" s="1"/>
  <c r="AO9"/>
  <c r="AO7" s="1"/>
  <c r="AO29" s="1"/>
  <c r="AS9"/>
  <c r="AS7" s="1"/>
  <c r="AS29" s="1"/>
  <c r="AW9"/>
  <c r="AW7" s="1"/>
  <c r="AW29" s="1"/>
  <c r="BA9"/>
  <c r="BA7" s="1"/>
  <c r="BA29" s="1"/>
  <c r="E11"/>
  <c r="F10"/>
  <c r="G10"/>
  <c r="H10"/>
  <c r="I10"/>
  <c r="J10"/>
  <c r="K10"/>
  <c r="L10"/>
  <c r="M10"/>
  <c r="N10"/>
  <c r="O10"/>
  <c r="P10"/>
  <c r="Q10"/>
  <c r="R10"/>
  <c r="S10"/>
  <c r="T10"/>
  <c r="U10"/>
  <c r="V10"/>
  <c r="W10"/>
  <c r="X10"/>
  <c r="Y10"/>
  <c r="Z10"/>
  <c r="AA10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Y10"/>
  <c r="AZ10"/>
  <c r="BA10"/>
  <c r="BB10"/>
  <c r="BC10"/>
  <c r="BD10"/>
  <c r="E18"/>
  <c r="E10"/>
  <c r="F21"/>
  <c r="G21"/>
  <c r="H21"/>
  <c r="I21"/>
  <c r="I19" s="1"/>
  <c r="E2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E13"/>
  <c r="F18"/>
  <c r="G18"/>
  <c r="H18"/>
  <c r="I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C18"/>
  <c r="AD18"/>
  <c r="AE18"/>
  <c r="AF18"/>
  <c r="AG18"/>
  <c r="AH18"/>
  <c r="AI18"/>
  <c r="AJ18"/>
  <c r="AK18"/>
  <c r="AL18"/>
  <c r="AM18"/>
  <c r="AN18"/>
  <c r="AO18"/>
  <c r="AP18"/>
  <c r="AQ18"/>
  <c r="AR18"/>
  <c r="AS18"/>
  <c r="AT18"/>
  <c r="AU18"/>
  <c r="AV18"/>
  <c r="AW18"/>
  <c r="AX18"/>
  <c r="AY18"/>
  <c r="AZ18"/>
  <c r="BA18"/>
  <c r="BB18"/>
  <c r="BC18"/>
  <c r="BD18"/>
  <c r="BD27"/>
  <c r="BC27"/>
  <c r="BB27"/>
  <c r="BA27"/>
  <c r="AZ27"/>
  <c r="AY27"/>
  <c r="AX27"/>
  <c r="AW27"/>
  <c r="AV27"/>
  <c r="AU27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BE26"/>
  <c r="BD23"/>
  <c r="BC23"/>
  <c r="BB23"/>
  <c r="BA23"/>
  <c r="AZ23"/>
  <c r="AY23"/>
  <c r="AX23"/>
  <c r="AW23"/>
  <c r="AV23"/>
  <c r="AU23"/>
  <c r="AT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Y23"/>
  <c r="X23"/>
  <c r="BE22"/>
  <c r="BD21"/>
  <c r="BD19" s="1"/>
  <c r="BD9" s="1"/>
  <c r="BD7" s="1"/>
  <c r="BD29" s="1"/>
  <c r="BC21"/>
  <c r="BB21"/>
  <c r="BB19" s="1"/>
  <c r="BB9" s="1"/>
  <c r="BB7" s="1"/>
  <c r="BB29" s="1"/>
  <c r="BA21"/>
  <c r="AZ21"/>
  <c r="AZ19" s="1"/>
  <c r="AZ9" s="1"/>
  <c r="AZ7" s="1"/>
  <c r="AZ29" s="1"/>
  <c r="AY21"/>
  <c r="AX21"/>
  <c r="AX19" s="1"/>
  <c r="AX9" s="1"/>
  <c r="AX7" s="1"/>
  <c r="AX29" s="1"/>
  <c r="AW21"/>
  <c r="AV21"/>
  <c r="AV19" s="1"/>
  <c r="AV9" s="1"/>
  <c r="AV7" s="1"/>
  <c r="AV29" s="1"/>
  <c r="AU21"/>
  <c r="AT21"/>
  <c r="AT19" s="1"/>
  <c r="AT9" s="1"/>
  <c r="AT7" s="1"/>
  <c r="AT29" s="1"/>
  <c r="AS21"/>
  <c r="AR21"/>
  <c r="AR19" s="1"/>
  <c r="AR9" s="1"/>
  <c r="AR7" s="1"/>
  <c r="AR29" s="1"/>
  <c r="AQ21"/>
  <c r="AP21"/>
  <c r="AP19" s="1"/>
  <c r="AP9" s="1"/>
  <c r="AP7" s="1"/>
  <c r="AP29" s="1"/>
  <c r="AO21"/>
  <c r="AN21"/>
  <c r="AN19" s="1"/>
  <c r="AN9" s="1"/>
  <c r="AN7" s="1"/>
  <c r="AN29" s="1"/>
  <c r="AM21"/>
  <c r="AL21"/>
  <c r="AL19" s="1"/>
  <c r="AL9" s="1"/>
  <c r="AL7" s="1"/>
  <c r="AL29" s="1"/>
  <c r="AK21"/>
  <c r="AJ21"/>
  <c r="AJ19" s="1"/>
  <c r="AJ9" s="1"/>
  <c r="AJ7" s="1"/>
  <c r="AJ29" s="1"/>
  <c r="AI21"/>
  <c r="AH21"/>
  <c r="AH19" s="1"/>
  <c r="AH9" s="1"/>
  <c r="AH7" s="1"/>
  <c r="AH29" s="1"/>
  <c r="AG21"/>
  <c r="AF21"/>
  <c r="AF19" s="1"/>
  <c r="AF9" s="1"/>
  <c r="AF7" s="1"/>
  <c r="AF29" s="1"/>
  <c r="AE21"/>
  <c r="AD21"/>
  <c r="AD19" s="1"/>
  <c r="AD9" s="1"/>
  <c r="AD7" s="1"/>
  <c r="AD29" s="1"/>
  <c r="AC21"/>
  <c r="AB21"/>
  <c r="AB19" s="1"/>
  <c r="AB9" s="1"/>
  <c r="AB7" s="1"/>
  <c r="AB29" s="1"/>
  <c r="AA21"/>
  <c r="Z21"/>
  <c r="Z19" s="1"/>
  <c r="Z9" s="1"/>
  <c r="Z7" s="1"/>
  <c r="Z29" s="1"/>
  <c r="Y21"/>
  <c r="X21"/>
  <c r="X19" s="1"/>
  <c r="X9" s="1"/>
  <c r="X7" s="1"/>
  <c r="X29" s="1"/>
  <c r="V19"/>
  <c r="V9" s="1"/>
  <c r="V7" s="1"/>
  <c r="V29" s="1"/>
  <c r="T19"/>
  <c r="T9" s="1"/>
  <c r="T7" s="1"/>
  <c r="T29" s="1"/>
  <c r="R19"/>
  <c r="R9" s="1"/>
  <c r="R7" s="1"/>
  <c r="R29" s="1"/>
  <c r="P19"/>
  <c r="P9" s="1"/>
  <c r="P7" s="1"/>
  <c r="P29" s="1"/>
  <c r="N19"/>
  <c r="N9" s="1"/>
  <c r="N7" s="1"/>
  <c r="N29" s="1"/>
  <c r="L19"/>
  <c r="L9" s="1"/>
  <c r="L7" s="1"/>
  <c r="L29" s="1"/>
  <c r="J19"/>
  <c r="J9" s="1"/>
  <c r="J7" s="1"/>
  <c r="J29" s="1"/>
  <c r="H19"/>
  <c r="H9" s="1"/>
  <c r="H7" s="1"/>
  <c r="H29" s="1"/>
  <c r="F19"/>
  <c r="F9" s="1"/>
  <c r="F7" s="1"/>
  <c r="F29" s="1"/>
  <c r="BE20"/>
  <c r="BE21" s="1"/>
  <c r="BE19" s="1"/>
  <c r="BC19"/>
  <c r="BA19"/>
  <c r="AY19"/>
  <c r="AW19"/>
  <c r="AU19"/>
  <c r="AS19"/>
  <c r="AQ19"/>
  <c r="AO19"/>
  <c r="AM19"/>
  <c r="AK19"/>
  <c r="AI19"/>
  <c r="AG19"/>
  <c r="AE19"/>
  <c r="AC19"/>
  <c r="AA19"/>
  <c r="Y19"/>
  <c r="W19"/>
  <c r="U19"/>
  <c r="S19"/>
  <c r="Q19"/>
  <c r="O19"/>
  <c r="M19"/>
  <c r="K19"/>
  <c r="G19"/>
  <c r="E19"/>
  <c r="E9" s="1"/>
  <c r="E7" s="1"/>
  <c r="E29" s="1"/>
  <c r="BE12"/>
  <c r="BE10" s="1"/>
  <c r="BC9"/>
  <c r="AY9"/>
  <c r="AY7" s="1"/>
  <c r="AY29" s="1"/>
  <c r="AU9"/>
  <c r="AQ9"/>
  <c r="AQ7" s="1"/>
  <c r="AQ29" s="1"/>
  <c r="AM9"/>
  <c r="AI9"/>
  <c r="AI7" s="1"/>
  <c r="AI29" s="1"/>
  <c r="AE9"/>
  <c r="AA9"/>
  <c r="AA7" s="1"/>
  <c r="AA29" s="1"/>
  <c r="W9"/>
  <c r="S9"/>
  <c r="O9"/>
  <c r="K9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BC7"/>
  <c r="BC29" s="1"/>
  <c r="AU7"/>
  <c r="AU29" s="1"/>
  <c r="AM7"/>
  <c r="AM29" s="1"/>
  <c r="AE7"/>
  <c r="AE29" s="1"/>
  <c r="W7"/>
  <c r="W29" s="1"/>
  <c r="S7"/>
  <c r="S29" s="1"/>
  <c r="O7"/>
  <c r="O29" s="1"/>
  <c r="K7"/>
  <c r="K29" s="1"/>
  <c r="BD6"/>
  <c r="BD28" s="1"/>
  <c r="BC6"/>
  <c r="BC28" s="1"/>
  <c r="BB6"/>
  <c r="BB28" s="1"/>
  <c r="BA6"/>
  <c r="BA28" s="1"/>
  <c r="AZ6"/>
  <c r="AZ28" s="1"/>
  <c r="AY6"/>
  <c r="AY28" s="1"/>
  <c r="AX6"/>
  <c r="AX28" s="1"/>
  <c r="AW6"/>
  <c r="AW28" s="1"/>
  <c r="AV6"/>
  <c r="AV28" s="1"/>
  <c r="AU6"/>
  <c r="AU28" s="1"/>
  <c r="AT6"/>
  <c r="AT28" s="1"/>
  <c r="AS6"/>
  <c r="AS28" s="1"/>
  <c r="AR6"/>
  <c r="AR28" s="1"/>
  <c r="AQ6"/>
  <c r="AQ28" s="1"/>
  <c r="AP6"/>
  <c r="AP28" s="1"/>
  <c r="AO6"/>
  <c r="AO28" s="1"/>
  <c r="AN6"/>
  <c r="AN28" s="1"/>
  <c r="AM6"/>
  <c r="AM28" s="1"/>
  <c r="AL6"/>
  <c r="AL28" s="1"/>
  <c r="AK6"/>
  <c r="AK28" s="1"/>
  <c r="AJ6"/>
  <c r="AJ28" s="1"/>
  <c r="AI6"/>
  <c r="AI28" s="1"/>
  <c r="AH6"/>
  <c r="AH28" s="1"/>
  <c r="AG6"/>
  <c r="AG28" s="1"/>
  <c r="AF6"/>
  <c r="AF28" s="1"/>
  <c r="AE6"/>
  <c r="AE28" s="1"/>
  <c r="AD6"/>
  <c r="AD28" s="1"/>
  <c r="AC6"/>
  <c r="AC28" s="1"/>
  <c r="AB6"/>
  <c r="AB28" s="1"/>
  <c r="AA6"/>
  <c r="AA28" s="1"/>
  <c r="Z6"/>
  <c r="Z28" s="1"/>
  <c r="Y6"/>
  <c r="Y28" s="1"/>
  <c r="X6"/>
  <c r="X28" s="1"/>
  <c r="W6"/>
  <c r="W28" s="1"/>
  <c r="V6"/>
  <c r="V28" s="1"/>
  <c r="U6"/>
  <c r="U28" s="1"/>
  <c r="T6"/>
  <c r="T28" s="1"/>
  <c r="S6"/>
  <c r="S28" s="1"/>
  <c r="R6"/>
  <c r="R28" s="1"/>
  <c r="Q6"/>
  <c r="Q28" s="1"/>
  <c r="P6"/>
  <c r="P28" s="1"/>
  <c r="O6"/>
  <c r="O28" s="1"/>
  <c r="N6"/>
  <c r="N28" s="1"/>
  <c r="M6"/>
  <c r="M28" s="1"/>
  <c r="L6"/>
  <c r="L28" s="1"/>
  <c r="K6"/>
  <c r="K28" s="1"/>
  <c r="J6"/>
  <c r="J28" s="1"/>
  <c r="I6"/>
  <c r="I28" s="1"/>
  <c r="H6"/>
  <c r="H28" s="1"/>
  <c r="G6"/>
  <c r="G28" s="1"/>
  <c r="F6"/>
  <c r="F28" s="1"/>
  <c r="F56" i="2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E56"/>
  <c r="F35"/>
  <c r="G35"/>
  <c r="H35"/>
  <c r="I35"/>
  <c r="J35"/>
  <c r="K35"/>
  <c r="L35"/>
  <c r="M35"/>
  <c r="N35"/>
  <c r="O35"/>
  <c r="P35"/>
  <c r="Q35"/>
  <c r="R35"/>
  <c r="S35"/>
  <c r="T35"/>
  <c r="U35"/>
  <c r="V35"/>
  <c r="W35"/>
  <c r="X35"/>
  <c r="Y35"/>
  <c r="Z35"/>
  <c r="AA35"/>
  <c r="AB35"/>
  <c r="AC35"/>
  <c r="AD35"/>
  <c r="AE35"/>
  <c r="AF35"/>
  <c r="AG35"/>
  <c r="AH35"/>
  <c r="AI35"/>
  <c r="AJ35"/>
  <c r="AK35"/>
  <c r="AL35"/>
  <c r="AM35"/>
  <c r="AN35"/>
  <c r="AO35"/>
  <c r="AP35"/>
  <c r="AQ35"/>
  <c r="AR35"/>
  <c r="AS35"/>
  <c r="AT35"/>
  <c r="AU35"/>
  <c r="AV35"/>
  <c r="AW35"/>
  <c r="AX35"/>
  <c r="AY35"/>
  <c r="AZ35"/>
  <c r="BA35"/>
  <c r="BB35"/>
  <c r="BC35"/>
  <c r="BD35"/>
  <c r="E35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AJ32"/>
  <c r="AK32"/>
  <c r="AL32"/>
  <c r="AM32"/>
  <c r="AN32"/>
  <c r="AO32"/>
  <c r="AP32"/>
  <c r="AQ32"/>
  <c r="AR32"/>
  <c r="AS32"/>
  <c r="AT32"/>
  <c r="AU32"/>
  <c r="AV32"/>
  <c r="AW32"/>
  <c r="AX32"/>
  <c r="AY32"/>
  <c r="AZ32"/>
  <c r="BA32"/>
  <c r="BB32"/>
  <c r="BC32"/>
  <c r="BD32"/>
  <c r="BE36"/>
  <c r="E32"/>
  <c r="F44"/>
  <c r="G44"/>
  <c r="H44"/>
  <c r="I44"/>
  <c r="J44"/>
  <c r="K44"/>
  <c r="L44"/>
  <c r="M44"/>
  <c r="N44"/>
  <c r="O44"/>
  <c r="P44"/>
  <c r="Q44"/>
  <c r="R44"/>
  <c r="S44"/>
  <c r="T44"/>
  <c r="U44"/>
  <c r="V44"/>
  <c r="W44"/>
  <c r="X44"/>
  <c r="Y44"/>
  <c r="Z44"/>
  <c r="AA44"/>
  <c r="AB44"/>
  <c r="AC44"/>
  <c r="AD44"/>
  <c r="AE44"/>
  <c r="AF44"/>
  <c r="AG44"/>
  <c r="AH44"/>
  <c r="AI44"/>
  <c r="AJ44"/>
  <c r="AK44"/>
  <c r="AL44"/>
  <c r="AM44"/>
  <c r="AN44"/>
  <c r="AO44"/>
  <c r="AP44"/>
  <c r="AQ44"/>
  <c r="AR44"/>
  <c r="AS44"/>
  <c r="AT44"/>
  <c r="AU44"/>
  <c r="AV44"/>
  <c r="AW44"/>
  <c r="AX44"/>
  <c r="AY44"/>
  <c r="AZ44"/>
  <c r="BA44"/>
  <c r="BB44"/>
  <c r="BC44"/>
  <c r="BD44"/>
  <c r="F49"/>
  <c r="G49"/>
  <c r="H49"/>
  <c r="I49"/>
  <c r="J49"/>
  <c r="K49"/>
  <c r="L49"/>
  <c r="M49"/>
  <c r="N49"/>
  <c r="O49"/>
  <c r="P49"/>
  <c r="Q49"/>
  <c r="R49"/>
  <c r="S49"/>
  <c r="T49"/>
  <c r="U49"/>
  <c r="V49"/>
  <c r="W49"/>
  <c r="X49"/>
  <c r="Y49"/>
  <c r="Z49"/>
  <c r="AA49"/>
  <c r="AB49"/>
  <c r="AC49"/>
  <c r="AD49"/>
  <c r="AE49"/>
  <c r="AF49"/>
  <c r="AG49"/>
  <c r="AH49"/>
  <c r="AI49"/>
  <c r="AJ49"/>
  <c r="AK49"/>
  <c r="AL49"/>
  <c r="AM49"/>
  <c r="AN49"/>
  <c r="AO49"/>
  <c r="AP49"/>
  <c r="AQ49"/>
  <c r="AR49"/>
  <c r="AS49"/>
  <c r="AT49"/>
  <c r="AU49"/>
  <c r="AV49"/>
  <c r="AW49"/>
  <c r="AX49"/>
  <c r="AY49"/>
  <c r="AZ49"/>
  <c r="BA49"/>
  <c r="BB49"/>
  <c r="BC49"/>
  <c r="BD49"/>
  <c r="E49"/>
  <c r="F37"/>
  <c r="G37"/>
  <c r="H37"/>
  <c r="I37"/>
  <c r="J37"/>
  <c r="K37"/>
  <c r="L37"/>
  <c r="M37"/>
  <c r="N37"/>
  <c r="O37"/>
  <c r="P37"/>
  <c r="Q37"/>
  <c r="R37"/>
  <c r="S37"/>
  <c r="T37"/>
  <c r="U37"/>
  <c r="V37"/>
  <c r="W37"/>
  <c r="X37"/>
  <c r="Y37"/>
  <c r="Z37"/>
  <c r="AA37"/>
  <c r="AB37"/>
  <c r="AC37"/>
  <c r="AD37"/>
  <c r="AE37"/>
  <c r="AF37"/>
  <c r="AG37"/>
  <c r="AH37"/>
  <c r="AI37"/>
  <c r="AJ37"/>
  <c r="AK37"/>
  <c r="AL37"/>
  <c r="AM37"/>
  <c r="AN37"/>
  <c r="AO37"/>
  <c r="AP37"/>
  <c r="AQ37"/>
  <c r="AR37"/>
  <c r="AS37"/>
  <c r="AT37"/>
  <c r="AU37"/>
  <c r="AV37"/>
  <c r="AW37"/>
  <c r="AX37"/>
  <c r="AY37"/>
  <c r="AZ37"/>
  <c r="BA37"/>
  <c r="BB37"/>
  <c r="BC37"/>
  <c r="BD37"/>
  <c r="E37"/>
  <c r="E44"/>
  <c r="BF53" i="1" l="1"/>
  <c r="BF55"/>
  <c r="BF57"/>
  <c r="BF59"/>
  <c r="BF69"/>
  <c r="BF50"/>
  <c r="BD76"/>
  <c r="BB76"/>
  <c r="AZ76"/>
  <c r="AX76"/>
  <c r="AV76"/>
  <c r="AT76"/>
  <c r="AR76"/>
  <c r="AP76"/>
  <c r="AN76"/>
  <c r="AL76"/>
  <c r="AJ76"/>
  <c r="AH76"/>
  <c r="AF76"/>
  <c r="AD76"/>
  <c r="AB76"/>
  <c r="Z76"/>
  <c r="X76"/>
  <c r="V76"/>
  <c r="T76"/>
  <c r="R76"/>
  <c r="P76"/>
  <c r="L76"/>
  <c r="J76"/>
  <c r="H76"/>
  <c r="F76"/>
  <c r="BC78"/>
  <c r="AY78"/>
  <c r="AU78"/>
  <c r="BE77"/>
  <c r="BA77"/>
  <c r="AW77"/>
  <c r="AS77"/>
  <c r="BF46"/>
  <c r="E76"/>
  <c r="BD77"/>
  <c r="BB77"/>
  <c r="AZ77"/>
  <c r="AX77"/>
  <c r="AV77"/>
  <c r="AT77"/>
  <c r="M76"/>
  <c r="K76"/>
  <c r="I76"/>
  <c r="G76"/>
  <c r="AA77"/>
  <c r="AA78"/>
  <c r="BF47"/>
  <c r="N77"/>
  <c r="AR77"/>
  <c r="AP77"/>
  <c r="AN77"/>
  <c r="AL77"/>
  <c r="AJ77"/>
  <c r="AH77"/>
  <c r="AF77"/>
  <c r="AD77"/>
  <c r="AB77"/>
  <c r="Z77"/>
  <c r="X77"/>
  <c r="V77"/>
  <c r="T77"/>
  <c r="R77"/>
  <c r="P77"/>
  <c r="J77"/>
  <c r="H77"/>
  <c r="E61"/>
  <c r="E77" s="1"/>
  <c r="AQ77"/>
  <c r="AQ78"/>
  <c r="AO77"/>
  <c r="AO78"/>
  <c r="AM77"/>
  <c r="AM78"/>
  <c r="AK77"/>
  <c r="AK78"/>
  <c r="AI77"/>
  <c r="AI78"/>
  <c r="AG77"/>
  <c r="AG78"/>
  <c r="AE77"/>
  <c r="AE78"/>
  <c r="AC77"/>
  <c r="AC78"/>
  <c r="Y77"/>
  <c r="Y78"/>
  <c r="W77"/>
  <c r="W78"/>
  <c r="U77"/>
  <c r="U78"/>
  <c r="S77"/>
  <c r="S78"/>
  <c r="Q77"/>
  <c r="Q78"/>
  <c r="O77"/>
  <c r="O78"/>
  <c r="I77"/>
  <c r="I78"/>
  <c r="M77"/>
  <c r="L77"/>
  <c r="F51"/>
  <c r="BF51" s="1"/>
  <c r="F63"/>
  <c r="F61" s="1"/>
  <c r="F77" s="1"/>
  <c r="N76"/>
  <c r="K77"/>
  <c r="G78"/>
  <c r="BD78"/>
  <c r="BB78"/>
  <c r="AZ78"/>
  <c r="AX78"/>
  <c r="AV78"/>
  <c r="AT78"/>
  <c r="AR78"/>
  <c r="AP78"/>
  <c r="AN78"/>
  <c r="AL78"/>
  <c r="AJ78"/>
  <c r="AH78"/>
  <c r="AF78"/>
  <c r="AD78"/>
  <c r="AB78"/>
  <c r="Z78"/>
  <c r="X78"/>
  <c r="V78"/>
  <c r="T78"/>
  <c r="R78"/>
  <c r="P78"/>
  <c r="J78"/>
  <c r="H78"/>
  <c r="BF76"/>
  <c r="N78"/>
  <c r="M78"/>
  <c r="G77"/>
  <c r="BF75"/>
  <c r="L78"/>
  <c r="K78"/>
  <c r="BF60"/>
  <c r="BF49"/>
  <c r="I9" i="3"/>
  <c r="I7" s="1"/>
  <c r="I29" s="1"/>
  <c r="G9"/>
  <c r="G7" s="1"/>
  <c r="G29" s="1"/>
  <c r="E8"/>
  <c r="E6"/>
  <c r="E28" s="1"/>
  <c r="BE8"/>
  <c r="BE27"/>
  <c r="BE18"/>
  <c r="F30"/>
  <c r="H30"/>
  <c r="L30"/>
  <c r="X30"/>
  <c r="AF30"/>
  <c r="AN30"/>
  <c r="BE7"/>
  <c r="U30"/>
  <c r="BE9"/>
  <c r="BE37" i="2"/>
  <c r="G30" i="3"/>
  <c r="I30"/>
  <c r="K30"/>
  <c r="M30"/>
  <c r="W30"/>
  <c r="Y30"/>
  <c r="AA30"/>
  <c r="AE30"/>
  <c r="AI30"/>
  <c r="AK30"/>
  <c r="AM30"/>
  <c r="AO30"/>
  <c r="AU30"/>
  <c r="AW30"/>
  <c r="AY30"/>
  <c r="BA30"/>
  <c r="BC30"/>
  <c r="V30"/>
  <c r="AT30"/>
  <c r="AV30"/>
  <c r="AX30"/>
  <c r="AZ30"/>
  <c r="BB30"/>
  <c r="BD30"/>
  <c r="T30"/>
  <c r="AS30"/>
  <c r="AR30"/>
  <c r="AP30"/>
  <c r="R30"/>
  <c r="J30"/>
  <c r="Q30"/>
  <c r="P30"/>
  <c r="O30"/>
  <c r="N30"/>
  <c r="AL30"/>
  <c r="AJ30"/>
  <c r="AH30"/>
  <c r="AG30"/>
  <c r="AD30"/>
  <c r="AC30"/>
  <c r="AB30"/>
  <c r="Z30"/>
  <c r="F52" i="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F47"/>
  <c r="F45" s="1"/>
  <c r="G47"/>
  <c r="G45" s="1"/>
  <c r="H47"/>
  <c r="H45" s="1"/>
  <c r="I47"/>
  <c r="I45" s="1"/>
  <c r="J47"/>
  <c r="J45" s="1"/>
  <c r="K47"/>
  <c r="K45" s="1"/>
  <c r="L47"/>
  <c r="L45" s="1"/>
  <c r="M47"/>
  <c r="M45" s="1"/>
  <c r="N47"/>
  <c r="N45" s="1"/>
  <c r="O47"/>
  <c r="O45" s="1"/>
  <c r="P47"/>
  <c r="P45" s="1"/>
  <c r="Q47"/>
  <c r="Q45" s="1"/>
  <c r="R47"/>
  <c r="R45" s="1"/>
  <c r="S47"/>
  <c r="S45" s="1"/>
  <c r="T47"/>
  <c r="T45" s="1"/>
  <c r="U47"/>
  <c r="U45" s="1"/>
  <c r="V47"/>
  <c r="V45" s="1"/>
  <c r="W47"/>
  <c r="W45" s="1"/>
  <c r="X47"/>
  <c r="X45" s="1"/>
  <c r="Y47"/>
  <c r="Y45" s="1"/>
  <c r="Z47"/>
  <c r="Z45" s="1"/>
  <c r="AA47"/>
  <c r="AA45" s="1"/>
  <c r="AB47"/>
  <c r="AB45" s="1"/>
  <c r="AC47"/>
  <c r="AC45" s="1"/>
  <c r="AD47"/>
  <c r="AD45" s="1"/>
  <c r="AE47"/>
  <c r="AE45" s="1"/>
  <c r="AF47"/>
  <c r="AF45" s="1"/>
  <c r="AG47"/>
  <c r="AG45" s="1"/>
  <c r="AH47"/>
  <c r="AH45" s="1"/>
  <c r="AI47"/>
  <c r="AI45" s="1"/>
  <c r="AJ47"/>
  <c r="AJ45" s="1"/>
  <c r="AK47"/>
  <c r="AK45" s="1"/>
  <c r="AL47"/>
  <c r="AL45" s="1"/>
  <c r="AM47"/>
  <c r="AM45" s="1"/>
  <c r="AN47"/>
  <c r="AN45" s="1"/>
  <c r="AO47"/>
  <c r="AO45" s="1"/>
  <c r="AP47"/>
  <c r="AP45" s="1"/>
  <c r="AQ47"/>
  <c r="AQ45" s="1"/>
  <c r="AR47"/>
  <c r="AR45" s="1"/>
  <c r="AS47"/>
  <c r="AS45" s="1"/>
  <c r="AT47"/>
  <c r="AT45" s="1"/>
  <c r="AU47"/>
  <c r="AU45" s="1"/>
  <c r="AV47"/>
  <c r="AV45" s="1"/>
  <c r="AW47"/>
  <c r="AW45" s="1"/>
  <c r="AX47"/>
  <c r="AX45" s="1"/>
  <c r="AY47"/>
  <c r="AY45" s="1"/>
  <c r="AZ47"/>
  <c r="AZ45" s="1"/>
  <c r="BA47"/>
  <c r="BA45" s="1"/>
  <c r="BB47"/>
  <c r="BB45" s="1"/>
  <c r="BC47"/>
  <c r="BC45" s="1"/>
  <c r="BD47"/>
  <c r="BD45" s="1"/>
  <c r="F11"/>
  <c r="G11"/>
  <c r="H11"/>
  <c r="I11"/>
  <c r="J11"/>
  <c r="K11"/>
  <c r="L11"/>
  <c r="M11"/>
  <c r="N11"/>
  <c r="O11"/>
  <c r="P11"/>
  <c r="Q11"/>
  <c r="R11"/>
  <c r="S11"/>
  <c r="T11"/>
  <c r="U11"/>
  <c r="V11"/>
  <c r="W11"/>
  <c r="X11"/>
  <c r="Y11"/>
  <c r="Z11"/>
  <c r="AA11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Y11"/>
  <c r="AZ11"/>
  <c r="BA11"/>
  <c r="BB11"/>
  <c r="BC11"/>
  <c r="BD11"/>
  <c r="BE55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T54"/>
  <c r="AU54"/>
  <c r="AV54"/>
  <c r="AW54"/>
  <c r="AX54"/>
  <c r="AY54"/>
  <c r="AZ54"/>
  <c r="BA54"/>
  <c r="BB54"/>
  <c r="BC54"/>
  <c r="BD54"/>
  <c r="F50"/>
  <c r="G50"/>
  <c r="H50"/>
  <c r="I50"/>
  <c r="J50"/>
  <c r="K50"/>
  <c r="L50"/>
  <c r="M50"/>
  <c r="N50"/>
  <c r="O50"/>
  <c r="P50"/>
  <c r="Q50"/>
  <c r="R50"/>
  <c r="R43" s="1"/>
  <c r="R41" s="1"/>
  <c r="S50"/>
  <c r="S43" s="1"/>
  <c r="S41" s="1"/>
  <c r="T50"/>
  <c r="T43" s="1"/>
  <c r="T41" s="1"/>
  <c r="U50"/>
  <c r="U43" s="1"/>
  <c r="U41" s="1"/>
  <c r="V50"/>
  <c r="W50"/>
  <c r="X50"/>
  <c r="Y50"/>
  <c r="Z50"/>
  <c r="AA50"/>
  <c r="AB50"/>
  <c r="AC50"/>
  <c r="AD50"/>
  <c r="AE50"/>
  <c r="AF50"/>
  <c r="AG50"/>
  <c r="AH50"/>
  <c r="AI50"/>
  <c r="AJ50"/>
  <c r="AK50"/>
  <c r="AL50"/>
  <c r="AM50"/>
  <c r="AN50"/>
  <c r="AO50"/>
  <c r="AP50"/>
  <c r="AQ50"/>
  <c r="AR50"/>
  <c r="AS50"/>
  <c r="AT50"/>
  <c r="AU50"/>
  <c r="AV50"/>
  <c r="AW50"/>
  <c r="AX50"/>
  <c r="AY50"/>
  <c r="AZ50"/>
  <c r="BA50"/>
  <c r="BB50"/>
  <c r="BC50"/>
  <c r="BD50"/>
  <c r="BE53"/>
  <c r="BE51"/>
  <c r="BE52" s="1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C13"/>
  <c r="AD13"/>
  <c r="AE13"/>
  <c r="AF13"/>
  <c r="AG13"/>
  <c r="AH13"/>
  <c r="AI13"/>
  <c r="AJ13"/>
  <c r="AK13"/>
  <c r="AL13"/>
  <c r="AM13"/>
  <c r="AN13"/>
  <c r="AO13"/>
  <c r="AP13"/>
  <c r="AQ13"/>
  <c r="AR13"/>
  <c r="AS13"/>
  <c r="AT13"/>
  <c r="AU13"/>
  <c r="AV13"/>
  <c r="AW13"/>
  <c r="AX13"/>
  <c r="AY13"/>
  <c r="AZ13"/>
  <c r="BA13"/>
  <c r="BB13"/>
  <c r="BC13"/>
  <c r="BD13"/>
  <c r="E54"/>
  <c r="F42"/>
  <c r="G42"/>
  <c r="H42"/>
  <c r="I42"/>
  <c r="J42"/>
  <c r="K42"/>
  <c r="L42"/>
  <c r="M42"/>
  <c r="N42"/>
  <c r="O42"/>
  <c r="P42"/>
  <c r="Q42"/>
  <c r="R42"/>
  <c r="S42"/>
  <c r="T42"/>
  <c r="V42"/>
  <c r="W42"/>
  <c r="X42"/>
  <c r="Y42"/>
  <c r="Z42"/>
  <c r="AA42"/>
  <c r="AB42"/>
  <c r="AC42"/>
  <c r="AD42"/>
  <c r="AE42"/>
  <c r="AF42"/>
  <c r="AG42"/>
  <c r="AH42"/>
  <c r="AI42"/>
  <c r="AJ42"/>
  <c r="AK42"/>
  <c r="AL42"/>
  <c r="AM42"/>
  <c r="AN42"/>
  <c r="AO42"/>
  <c r="AP42"/>
  <c r="AQ42"/>
  <c r="AR42"/>
  <c r="AS42"/>
  <c r="AT42"/>
  <c r="AU42"/>
  <c r="AV42"/>
  <c r="AW42"/>
  <c r="AX42"/>
  <c r="AY42"/>
  <c r="AZ42"/>
  <c r="BA42"/>
  <c r="BB42"/>
  <c r="BC42"/>
  <c r="BD42"/>
  <c r="E52"/>
  <c r="E50" s="1"/>
  <c r="BE49"/>
  <c r="AU29"/>
  <c r="AV29"/>
  <c r="AW29"/>
  <c r="AX29"/>
  <c r="AY29"/>
  <c r="AZ29"/>
  <c r="BA29"/>
  <c r="BB29"/>
  <c r="BC29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E28"/>
  <c r="BE48"/>
  <c r="E47"/>
  <c r="BE46"/>
  <c r="BD39"/>
  <c r="BD33" s="1"/>
  <c r="BC39"/>
  <c r="BC33" s="1"/>
  <c r="BB39"/>
  <c r="BB33" s="1"/>
  <c r="BA39"/>
  <c r="BA33" s="1"/>
  <c r="AZ39"/>
  <c r="AZ33" s="1"/>
  <c r="AY39"/>
  <c r="AY33" s="1"/>
  <c r="AX39"/>
  <c r="AX33" s="1"/>
  <c r="AW39"/>
  <c r="AW33" s="1"/>
  <c r="AV39"/>
  <c r="AV33" s="1"/>
  <c r="AU39"/>
  <c r="AU33" s="1"/>
  <c r="AT39"/>
  <c r="AT33" s="1"/>
  <c r="AS39"/>
  <c r="AS33" s="1"/>
  <c r="AR39"/>
  <c r="AR33" s="1"/>
  <c r="AQ39"/>
  <c r="AQ33" s="1"/>
  <c r="AP39"/>
  <c r="AP33" s="1"/>
  <c r="AO39"/>
  <c r="AO33" s="1"/>
  <c r="AN39"/>
  <c r="AN33" s="1"/>
  <c r="AM39"/>
  <c r="AM33" s="1"/>
  <c r="AL39"/>
  <c r="AL33" s="1"/>
  <c r="AK39"/>
  <c r="AK33" s="1"/>
  <c r="AJ39"/>
  <c r="AJ33" s="1"/>
  <c r="AI39"/>
  <c r="AI33" s="1"/>
  <c r="AH39"/>
  <c r="AH33" s="1"/>
  <c r="AG39"/>
  <c r="AG33" s="1"/>
  <c r="AF39"/>
  <c r="AF33" s="1"/>
  <c r="AE39"/>
  <c r="AE33" s="1"/>
  <c r="AD39"/>
  <c r="AD33" s="1"/>
  <c r="AC39"/>
  <c r="AC33" s="1"/>
  <c r="AB39"/>
  <c r="AB33" s="1"/>
  <c r="AA39"/>
  <c r="AA33" s="1"/>
  <c r="Z39"/>
  <c r="Z33" s="1"/>
  <c r="Y39"/>
  <c r="Y33" s="1"/>
  <c r="X39"/>
  <c r="X33" s="1"/>
  <c r="W39"/>
  <c r="W33" s="1"/>
  <c r="V39"/>
  <c r="V33" s="1"/>
  <c r="U39"/>
  <c r="U33" s="1"/>
  <c r="T39"/>
  <c r="T33" s="1"/>
  <c r="S39"/>
  <c r="S33" s="1"/>
  <c r="R39"/>
  <c r="R33" s="1"/>
  <c r="Q39"/>
  <c r="Q33" s="1"/>
  <c r="P39"/>
  <c r="P33" s="1"/>
  <c r="O39"/>
  <c r="O33" s="1"/>
  <c r="N39"/>
  <c r="N33" s="1"/>
  <c r="M39"/>
  <c r="M33" s="1"/>
  <c r="L39"/>
  <c r="L33" s="1"/>
  <c r="K39"/>
  <c r="K33" s="1"/>
  <c r="J39"/>
  <c r="J33" s="1"/>
  <c r="I39"/>
  <c r="I33" s="1"/>
  <c r="H39"/>
  <c r="H33" s="1"/>
  <c r="G39"/>
  <c r="G33" s="1"/>
  <c r="F39"/>
  <c r="F33" s="1"/>
  <c r="E39"/>
  <c r="BE39" s="1"/>
  <c r="BE38"/>
  <c r="BE35"/>
  <c r="BE33" s="1"/>
  <c r="BE34"/>
  <c r="BE32" s="1"/>
  <c r="AT31"/>
  <c r="AT29" s="1"/>
  <c r="AS31"/>
  <c r="AS29" s="1"/>
  <c r="AR31"/>
  <c r="AR29" s="1"/>
  <c r="AQ31"/>
  <c r="AQ29" s="1"/>
  <c r="AP31"/>
  <c r="AP29" s="1"/>
  <c r="AO31"/>
  <c r="AO29" s="1"/>
  <c r="AN31"/>
  <c r="AN29" s="1"/>
  <c r="AM31"/>
  <c r="AM29" s="1"/>
  <c r="AL31"/>
  <c r="AL29" s="1"/>
  <c r="AK31"/>
  <c r="AK29" s="1"/>
  <c r="AJ31"/>
  <c r="AJ29" s="1"/>
  <c r="AI31"/>
  <c r="AI29" s="1"/>
  <c r="AH31"/>
  <c r="AH29" s="1"/>
  <c r="AG31"/>
  <c r="AG29" s="1"/>
  <c r="AF31"/>
  <c r="AF29" s="1"/>
  <c r="AE31"/>
  <c r="AE29" s="1"/>
  <c r="AD31"/>
  <c r="AD29" s="1"/>
  <c r="AC31"/>
  <c r="AC29" s="1"/>
  <c r="AB31"/>
  <c r="AB29" s="1"/>
  <c r="AA31"/>
  <c r="AA29" s="1"/>
  <c r="Z31"/>
  <c r="Z29" s="1"/>
  <c r="Y31"/>
  <c r="Y29" s="1"/>
  <c r="X31"/>
  <c r="X29" s="1"/>
  <c r="W31"/>
  <c r="W29" s="1"/>
  <c r="V31"/>
  <c r="V29" s="1"/>
  <c r="U31"/>
  <c r="U29" s="1"/>
  <c r="T31"/>
  <c r="T29" s="1"/>
  <c r="S31"/>
  <c r="S29" s="1"/>
  <c r="R31"/>
  <c r="R29" s="1"/>
  <c r="Q31"/>
  <c r="Q29" s="1"/>
  <c r="P31"/>
  <c r="P29" s="1"/>
  <c r="O31"/>
  <c r="O29" s="1"/>
  <c r="N31"/>
  <c r="N29" s="1"/>
  <c r="M31"/>
  <c r="M29" s="1"/>
  <c r="L31"/>
  <c r="L29" s="1"/>
  <c r="K31"/>
  <c r="K29" s="1"/>
  <c r="J31"/>
  <c r="J29" s="1"/>
  <c r="I31"/>
  <c r="I29" s="1"/>
  <c r="H31"/>
  <c r="H29" s="1"/>
  <c r="G31"/>
  <c r="G29" s="1"/>
  <c r="F31"/>
  <c r="F29" s="1"/>
  <c r="E31"/>
  <c r="BE30"/>
  <c r="BE28" s="1"/>
  <c r="AT27"/>
  <c r="AS27"/>
  <c r="AR27"/>
  <c r="AQ27"/>
  <c r="AP27"/>
  <c r="AO27"/>
  <c r="AN27"/>
  <c r="AM27"/>
  <c r="AL27"/>
  <c r="AK27"/>
  <c r="AJ27"/>
  <c r="AI27"/>
  <c r="AH27"/>
  <c r="AG27"/>
  <c r="AF27"/>
  <c r="AE27"/>
  <c r="AD27"/>
  <c r="AC27"/>
  <c r="AB27"/>
  <c r="AA27"/>
  <c r="Z27"/>
  <c r="W27"/>
  <c r="U27"/>
  <c r="T27"/>
  <c r="S27"/>
  <c r="R27"/>
  <c r="Q27"/>
  <c r="P27"/>
  <c r="O27"/>
  <c r="N27"/>
  <c r="M27"/>
  <c r="L27"/>
  <c r="K27"/>
  <c r="J27"/>
  <c r="I27"/>
  <c r="H27"/>
  <c r="G27"/>
  <c r="F27"/>
  <c r="E27"/>
  <c r="BE26"/>
  <c r="AT25"/>
  <c r="AS25"/>
  <c r="AR25"/>
  <c r="AQ25"/>
  <c r="AP25"/>
  <c r="AO25"/>
  <c r="AN25"/>
  <c r="AM25"/>
  <c r="AL25"/>
  <c r="AK25"/>
  <c r="AJ25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BE25" s="1"/>
  <c r="BE24"/>
  <c r="AT23"/>
  <c r="AS23"/>
  <c r="AR23"/>
  <c r="AQ23"/>
  <c r="AP23"/>
  <c r="AO23"/>
  <c r="AN23"/>
  <c r="AM23"/>
  <c r="AL23"/>
  <c r="AK23"/>
  <c r="AJ23"/>
  <c r="AI23"/>
  <c r="AH23"/>
  <c r="AG23"/>
  <c r="AF23"/>
  <c r="AE23"/>
  <c r="AD23"/>
  <c r="AC23"/>
  <c r="AB23"/>
  <c r="AA23"/>
  <c r="Z23"/>
  <c r="W23"/>
  <c r="U23"/>
  <c r="T23"/>
  <c r="S23"/>
  <c r="R23"/>
  <c r="Q23"/>
  <c r="P23"/>
  <c r="O23"/>
  <c r="N23"/>
  <c r="M23"/>
  <c r="L23"/>
  <c r="K23"/>
  <c r="J23"/>
  <c r="I23"/>
  <c r="H23"/>
  <c r="G23"/>
  <c r="F23"/>
  <c r="E23"/>
  <c r="BE23" s="1"/>
  <c r="BE22"/>
  <c r="AT21"/>
  <c r="AS21"/>
  <c r="AR21"/>
  <c r="AQ21"/>
  <c r="AP21"/>
  <c r="AO21"/>
  <c r="AN21"/>
  <c r="AM21"/>
  <c r="AL21"/>
  <c r="AK21"/>
  <c r="AJ21"/>
  <c r="AI21"/>
  <c r="AH21"/>
  <c r="AG21"/>
  <c r="AF21"/>
  <c r="AE21"/>
  <c r="AD21"/>
  <c r="AC21"/>
  <c r="AB21"/>
  <c r="AA21"/>
  <c r="Z21"/>
  <c r="W21"/>
  <c r="U21"/>
  <c r="T21"/>
  <c r="S21"/>
  <c r="R21"/>
  <c r="Q21"/>
  <c r="P21"/>
  <c r="O21"/>
  <c r="N21"/>
  <c r="M21"/>
  <c r="L21"/>
  <c r="K21"/>
  <c r="J21"/>
  <c r="I21"/>
  <c r="H21"/>
  <c r="G21"/>
  <c r="F21"/>
  <c r="E21"/>
  <c r="BE21" s="1"/>
  <c r="BE20"/>
  <c r="AT19"/>
  <c r="AS19"/>
  <c r="AR19"/>
  <c r="AQ19"/>
  <c r="AP19"/>
  <c r="AO19"/>
  <c r="AN19"/>
  <c r="AM19"/>
  <c r="AL19"/>
  <c r="AK19"/>
  <c r="AJ19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BE18"/>
  <c r="BD17"/>
  <c r="BC17"/>
  <c r="BB17"/>
  <c r="BA17"/>
  <c r="AZ17"/>
  <c r="AY17"/>
  <c r="AX17"/>
  <c r="AW17"/>
  <c r="AV17"/>
  <c r="AU17"/>
  <c r="AT17"/>
  <c r="AS17"/>
  <c r="AR17"/>
  <c r="AQ17"/>
  <c r="AP17"/>
  <c r="AO17"/>
  <c r="AN17"/>
  <c r="AM17"/>
  <c r="AL17"/>
  <c r="AK17"/>
  <c r="AJ17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BE17" s="1"/>
  <c r="BE16"/>
  <c r="AT15"/>
  <c r="AS15"/>
  <c r="AR15"/>
  <c r="AQ15"/>
  <c r="AP15"/>
  <c r="AO15"/>
  <c r="AN15"/>
  <c r="AM15"/>
  <c r="AL15"/>
  <c r="AK15"/>
  <c r="AJ15"/>
  <c r="AI15"/>
  <c r="AH15"/>
  <c r="AG15"/>
  <c r="AF15"/>
  <c r="AE15"/>
  <c r="AD15"/>
  <c r="AC15"/>
  <c r="AB15"/>
  <c r="AA15"/>
  <c r="Z15"/>
  <c r="W15"/>
  <c r="U15"/>
  <c r="T15"/>
  <c r="S15"/>
  <c r="R15"/>
  <c r="Q15"/>
  <c r="P15"/>
  <c r="O15"/>
  <c r="N15"/>
  <c r="M15"/>
  <c r="L15"/>
  <c r="K15"/>
  <c r="J15"/>
  <c r="I15"/>
  <c r="H15"/>
  <c r="G15"/>
  <c r="F15"/>
  <c r="E15"/>
  <c r="BE15" s="1"/>
  <c r="BE14"/>
  <c r="E13"/>
  <c r="BE13" s="1"/>
  <c r="BE12"/>
  <c r="E11"/>
  <c r="BE11" s="1"/>
  <c r="BE10"/>
  <c r="BD9"/>
  <c r="BC9"/>
  <c r="BB9"/>
  <c r="BA9"/>
  <c r="AZ9"/>
  <c r="AY9"/>
  <c r="AX9"/>
  <c r="AW9"/>
  <c r="AV9"/>
  <c r="AU9"/>
  <c r="AT9"/>
  <c r="AS9"/>
  <c r="AR9"/>
  <c r="AQ9"/>
  <c r="AP9"/>
  <c r="AO9"/>
  <c r="AN9"/>
  <c r="AM9"/>
  <c r="AL9"/>
  <c r="AK9"/>
  <c r="AJ9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BE8"/>
  <c r="BD8"/>
  <c r="BC8"/>
  <c r="BB8"/>
  <c r="BA8"/>
  <c r="AZ8"/>
  <c r="AY8"/>
  <c r="AX8"/>
  <c r="AW8"/>
  <c r="AV8"/>
  <c r="AU8"/>
  <c r="AT8"/>
  <c r="AS8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BD7"/>
  <c r="BC7"/>
  <c r="BB7"/>
  <c r="BA7"/>
  <c r="AZ7"/>
  <c r="AY7"/>
  <c r="AX7"/>
  <c r="AW7"/>
  <c r="AV7"/>
  <c r="AU7"/>
  <c r="BD6"/>
  <c r="BC6"/>
  <c r="BB6"/>
  <c r="BA6"/>
  <c r="AZ6"/>
  <c r="AY6"/>
  <c r="AX6"/>
  <c r="AW6"/>
  <c r="AV6"/>
  <c r="AU6"/>
  <c r="AT6"/>
  <c r="AS6"/>
  <c r="AR6"/>
  <c r="AQ6"/>
  <c r="AP6"/>
  <c r="AO6"/>
  <c r="AN6"/>
  <c r="AM6"/>
  <c r="AL6"/>
  <c r="AK6"/>
  <c r="AJ6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BF61" i="1" l="1"/>
  <c r="F78"/>
  <c r="E78"/>
  <c r="BF77"/>
  <c r="BF63"/>
  <c r="BF78"/>
  <c r="BE29" i="3"/>
  <c r="BE6"/>
  <c r="AQ30"/>
  <c r="BE44" i="2"/>
  <c r="S30" i="3"/>
  <c r="E33" i="2"/>
  <c r="AX58"/>
  <c r="BB58"/>
  <c r="BE19"/>
  <c r="BE9" s="1"/>
  <c r="BE7" s="1"/>
  <c r="BE27"/>
  <c r="BE31"/>
  <c r="BE29" s="1"/>
  <c r="E30" i="3"/>
  <c r="BE30" s="1"/>
  <c r="BD43" i="2"/>
  <c r="BD41" s="1"/>
  <c r="BC43"/>
  <c r="BC41" s="1"/>
  <c r="BC58" s="1"/>
  <c r="BB43"/>
  <c r="BB41" s="1"/>
  <c r="BA43"/>
  <c r="BA41" s="1"/>
  <c r="BA58" s="1"/>
  <c r="AZ43"/>
  <c r="AZ41" s="1"/>
  <c r="AZ58" s="1"/>
  <c r="AY43"/>
  <c r="AY41" s="1"/>
  <c r="AY58" s="1"/>
  <c r="AX43"/>
  <c r="AX41" s="1"/>
  <c r="AW43"/>
  <c r="AW41" s="1"/>
  <c r="AW58" s="1"/>
  <c r="AV43"/>
  <c r="AV41" s="1"/>
  <c r="AV58" s="1"/>
  <c r="AU43"/>
  <c r="AU41" s="1"/>
  <c r="AU58" s="1"/>
  <c r="AT43"/>
  <c r="AT41" s="1"/>
  <c r="AS43"/>
  <c r="AS41" s="1"/>
  <c r="AR43"/>
  <c r="AR41" s="1"/>
  <c r="AQ43"/>
  <c r="AQ41" s="1"/>
  <c r="AP43"/>
  <c r="AP41" s="1"/>
  <c r="AO43"/>
  <c r="AO41" s="1"/>
  <c r="AN43"/>
  <c r="AN41" s="1"/>
  <c r="AM43"/>
  <c r="AM41" s="1"/>
  <c r="AL43"/>
  <c r="AL41" s="1"/>
  <c r="AK43"/>
  <c r="AK41" s="1"/>
  <c r="AJ43"/>
  <c r="AJ41" s="1"/>
  <c r="AI43"/>
  <c r="AI41" s="1"/>
  <c r="AH43"/>
  <c r="AH41" s="1"/>
  <c r="AG43"/>
  <c r="AG41" s="1"/>
  <c r="AF43"/>
  <c r="AF41" s="1"/>
  <c r="AE43"/>
  <c r="AE41" s="1"/>
  <c r="AD43"/>
  <c r="AD41" s="1"/>
  <c r="AC43"/>
  <c r="AC41" s="1"/>
  <c r="AB43"/>
  <c r="AB41" s="1"/>
  <c r="AA43"/>
  <c r="AA41" s="1"/>
  <c r="Z43"/>
  <c r="Z41" s="1"/>
  <c r="Y43"/>
  <c r="Y41" s="1"/>
  <c r="X43"/>
  <c r="X41" s="1"/>
  <c r="W43"/>
  <c r="W41" s="1"/>
  <c r="V43"/>
  <c r="V41" s="1"/>
  <c r="X40"/>
  <c r="X57" s="1"/>
  <c r="X59" s="1"/>
  <c r="Y40"/>
  <c r="Y57" s="1"/>
  <c r="Y59" s="1"/>
  <c r="Z40"/>
  <c r="Z57" s="1"/>
  <c r="Z59" s="1"/>
  <c r="AA40"/>
  <c r="AA57" s="1"/>
  <c r="AA59" s="1"/>
  <c r="AB40"/>
  <c r="AB57" s="1"/>
  <c r="AB59" s="1"/>
  <c r="V40"/>
  <c r="V57" s="1"/>
  <c r="V59" s="1"/>
  <c r="W40"/>
  <c r="W57" s="1"/>
  <c r="W59" s="1"/>
  <c r="AC40"/>
  <c r="AC57" s="1"/>
  <c r="AC59" s="1"/>
  <c r="AD40"/>
  <c r="AD57" s="1"/>
  <c r="AD59" s="1"/>
  <c r="AE40"/>
  <c r="AE57" s="1"/>
  <c r="AE59" s="1"/>
  <c r="AF40"/>
  <c r="AF57" s="1"/>
  <c r="AF59" s="1"/>
  <c r="AG40"/>
  <c r="AG57" s="1"/>
  <c r="AG59" s="1"/>
  <c r="AH40"/>
  <c r="AH57" s="1"/>
  <c r="AH59" s="1"/>
  <c r="AI40"/>
  <c r="AI57" s="1"/>
  <c r="AI59" s="1"/>
  <c r="AJ40"/>
  <c r="AJ57" s="1"/>
  <c r="AJ59" s="1"/>
  <c r="AK40"/>
  <c r="AK57" s="1"/>
  <c r="AK59" s="1"/>
  <c r="AL40"/>
  <c r="AL57" s="1"/>
  <c r="AL59" s="1"/>
  <c r="AM40"/>
  <c r="AM57" s="1"/>
  <c r="AM59" s="1"/>
  <c r="AN40"/>
  <c r="AN57" s="1"/>
  <c r="AN59" s="1"/>
  <c r="AO40"/>
  <c r="AO57" s="1"/>
  <c r="AO59" s="1"/>
  <c r="AP40"/>
  <c r="AP57" s="1"/>
  <c r="AP59" s="1"/>
  <c r="AQ40"/>
  <c r="AQ57" s="1"/>
  <c r="AQ59" s="1"/>
  <c r="AR40"/>
  <c r="AR57" s="1"/>
  <c r="AR59" s="1"/>
  <c r="AS40"/>
  <c r="AS57" s="1"/>
  <c r="AS59" s="1"/>
  <c r="AT40"/>
  <c r="AT57" s="1"/>
  <c r="AU40"/>
  <c r="AU57" s="1"/>
  <c r="AV40"/>
  <c r="AV57" s="1"/>
  <c r="AW40"/>
  <c r="AW57" s="1"/>
  <c r="AX40"/>
  <c r="AX57" s="1"/>
  <c r="AY40"/>
  <c r="AY57" s="1"/>
  <c r="AZ40"/>
  <c r="AZ57" s="1"/>
  <c r="BA40"/>
  <c r="BA57" s="1"/>
  <c r="BB40"/>
  <c r="BB57" s="1"/>
  <c r="BC40"/>
  <c r="BC57" s="1"/>
  <c r="BD40"/>
  <c r="BD57" s="1"/>
  <c r="E42"/>
  <c r="E40" s="1"/>
  <c r="U42"/>
  <c r="U40"/>
  <c r="U57" s="1"/>
  <c r="U59" s="1"/>
  <c r="Q43"/>
  <c r="Q41" s="1"/>
  <c r="P43"/>
  <c r="P41" s="1"/>
  <c r="O43"/>
  <c r="O41" s="1"/>
  <c r="N43"/>
  <c r="N41" s="1"/>
  <c r="M43"/>
  <c r="M41" s="1"/>
  <c r="L43"/>
  <c r="L41" s="1"/>
  <c r="K43"/>
  <c r="K41" s="1"/>
  <c r="J43"/>
  <c r="J41" s="1"/>
  <c r="I43"/>
  <c r="I41" s="1"/>
  <c r="H43"/>
  <c r="H41" s="1"/>
  <c r="G43"/>
  <c r="G41" s="1"/>
  <c r="F43"/>
  <c r="F41" s="1"/>
  <c r="R40"/>
  <c r="R57" s="1"/>
  <c r="R59" s="1"/>
  <c r="S40"/>
  <c r="S57" s="1"/>
  <c r="S59" s="1"/>
  <c r="T40"/>
  <c r="T57" s="1"/>
  <c r="T59" s="1"/>
  <c r="F40"/>
  <c r="F57" s="1"/>
  <c r="F59" s="1"/>
  <c r="G40"/>
  <c r="G57" s="1"/>
  <c r="G59" s="1"/>
  <c r="H40"/>
  <c r="H57" s="1"/>
  <c r="H59" s="1"/>
  <c r="I40"/>
  <c r="I57" s="1"/>
  <c r="I59" s="1"/>
  <c r="J40"/>
  <c r="J57" s="1"/>
  <c r="J59" s="1"/>
  <c r="K40"/>
  <c r="K57" s="1"/>
  <c r="K59" s="1"/>
  <c r="L40"/>
  <c r="L57" s="1"/>
  <c r="L59" s="1"/>
  <c r="M40"/>
  <c r="M57" s="1"/>
  <c r="M59" s="1"/>
  <c r="N40"/>
  <c r="N57" s="1"/>
  <c r="N59" s="1"/>
  <c r="O40"/>
  <c r="O57" s="1"/>
  <c r="O59" s="1"/>
  <c r="P40"/>
  <c r="P57" s="1"/>
  <c r="P59" s="1"/>
  <c r="Q40"/>
  <c r="Q57" s="1"/>
  <c r="Q59" s="1"/>
  <c r="BE47"/>
  <c r="E45"/>
  <c r="E43" s="1"/>
  <c r="E41" s="1"/>
  <c r="BE50"/>
  <c r="BE56"/>
  <c r="E57"/>
  <c r="BE42"/>
  <c r="F7"/>
  <c r="F58" s="1"/>
  <c r="G7"/>
  <c r="G58" s="1"/>
  <c r="H7"/>
  <c r="H58" s="1"/>
  <c r="I7"/>
  <c r="I58" s="1"/>
  <c r="J7"/>
  <c r="J58" s="1"/>
  <c r="K7"/>
  <c r="K58" s="1"/>
  <c r="L7"/>
  <c r="L58" s="1"/>
  <c r="M7"/>
  <c r="M58" s="1"/>
  <c r="N7"/>
  <c r="N58" s="1"/>
  <c r="O7"/>
  <c r="O58" s="1"/>
  <c r="P7"/>
  <c r="P58" s="1"/>
  <c r="Q7"/>
  <c r="Q58" s="1"/>
  <c r="R7"/>
  <c r="R58" s="1"/>
  <c r="S7"/>
  <c r="S58" s="1"/>
  <c r="T7"/>
  <c r="T58" s="1"/>
  <c r="U7"/>
  <c r="U58" s="1"/>
  <c r="V7"/>
  <c r="V58" s="1"/>
  <c r="W7"/>
  <c r="W58" s="1"/>
  <c r="X7"/>
  <c r="X58" s="1"/>
  <c r="Y7"/>
  <c r="Y58" s="1"/>
  <c r="Z7"/>
  <c r="Z58" s="1"/>
  <c r="AA7"/>
  <c r="AA58" s="1"/>
  <c r="AB7"/>
  <c r="AB58" s="1"/>
  <c r="AC7"/>
  <c r="AC58" s="1"/>
  <c r="AD7"/>
  <c r="AD58" s="1"/>
  <c r="AE7"/>
  <c r="AE58" s="1"/>
  <c r="AF7"/>
  <c r="AF58" s="1"/>
  <c r="AG7"/>
  <c r="AG58" s="1"/>
  <c r="AH7"/>
  <c r="AH58" s="1"/>
  <c r="AI7"/>
  <c r="AI58" s="1"/>
  <c r="AJ7"/>
  <c r="AJ58" s="1"/>
  <c r="AK7"/>
  <c r="AK58" s="1"/>
  <c r="AL7"/>
  <c r="AL58" s="1"/>
  <c r="AM7"/>
  <c r="AM58" s="1"/>
  <c r="AN7"/>
  <c r="AN58" s="1"/>
  <c r="AO7"/>
  <c r="AO58" s="1"/>
  <c r="AP7"/>
  <c r="AP58" s="1"/>
  <c r="AQ7"/>
  <c r="AQ58" s="1"/>
  <c r="AR7"/>
  <c r="AR58" s="1"/>
  <c r="AS7"/>
  <c r="AS58" s="1"/>
  <c r="AT7"/>
  <c r="AT58" s="1"/>
  <c r="BE6"/>
  <c r="BE45"/>
  <c r="E29"/>
  <c r="E7" s="1"/>
  <c r="E58" s="1"/>
  <c r="BD58"/>
  <c r="BD59" l="1"/>
  <c r="BC59"/>
  <c r="BB59"/>
  <c r="BA59"/>
  <c r="AZ59"/>
  <c r="AY59"/>
  <c r="AX59"/>
  <c r="AW59"/>
  <c r="AV59"/>
  <c r="AU59"/>
  <c r="BE40"/>
  <c r="BE57" s="1"/>
  <c r="AT59"/>
  <c r="BE43"/>
  <c r="BE41" l="1"/>
  <c r="BE58" s="1"/>
  <c r="E59"/>
  <c r="BE59" s="1"/>
</calcChain>
</file>

<file path=xl/sharedStrings.xml><?xml version="1.0" encoding="utf-8"?>
<sst xmlns="http://schemas.openxmlformats.org/spreadsheetml/2006/main" count="370" uniqueCount="144">
  <si>
    <t>УТВЕРЖДАЮ</t>
  </si>
  <si>
    <t>КАЛЕНДАРНЫЙ УЧЕБНЫЙ ГРАФИК</t>
  </si>
  <si>
    <r>
      <t xml:space="preserve">Форма обучения - </t>
    </r>
    <r>
      <rPr>
        <u/>
        <sz val="14"/>
        <rFont val="Times New Roman"/>
        <family val="1"/>
        <charset val="204"/>
      </rPr>
      <t>очная</t>
    </r>
  </si>
  <si>
    <t>на базе основного общего образования</t>
  </si>
  <si>
    <t>Профиль получаемого профессионрального</t>
  </si>
  <si>
    <r>
      <t xml:space="preserve">образования - </t>
    </r>
    <r>
      <rPr>
        <u/>
        <sz val="12"/>
        <rFont val="Times New Roman"/>
        <family val="1"/>
        <charset val="204"/>
      </rPr>
      <t>технический</t>
    </r>
  </si>
  <si>
    <t xml:space="preserve">        1 КАЛЕНДАРНЫЕ ГРАФИКИ</t>
  </si>
  <si>
    <t xml:space="preserve">           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</si>
  <si>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</si>
  <si>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</si>
  <si>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</si>
  <si>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</si>
  <si>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</si>
  <si>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</si>
  <si>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</si>
  <si>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</si>
  <si>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</si>
  <si>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</si>
  <si>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</si>
  <si>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</si>
  <si>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</si>
  <si>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</si>
  <si>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</si>
  <si>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</si>
  <si>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</si>
  <si>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</si>
  <si>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недель учебного года</t>
  </si>
  <si>
    <t>1 курс</t>
  </si>
  <si>
    <t>ОД.00</t>
  </si>
  <si>
    <t>обяз. уч.</t>
  </si>
  <si>
    <t>сам. р. 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</si>
  <si>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</si>
  <si>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</si>
  <si>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</si>
  <si>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</si>
  <si>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</si>
  <si>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</si>
  <si>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</si>
  <si>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</si>
  <si>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</si>
  <si>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</si>
  <si>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</si>
  <si>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</si>
  <si>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</si>
  <si>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</si>
  <si>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</si>
  <si>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</si>
  <si>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</si>
  <si>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Основы безопасности жизнедеятельности</t>
  </si>
  <si>
    <t>ОДП.10</t>
  </si>
  <si>
    <t>Математика</t>
  </si>
  <si>
    <t>Всего час в неделю обязательной учебной нагрузки</t>
  </si>
  <si>
    <t>Всего час в неделю самостоятельной работы студентов</t>
  </si>
  <si>
    <t>Всего часов в неделю</t>
  </si>
  <si>
    <t>ОП.00</t>
  </si>
  <si>
    <t>ОП.02</t>
  </si>
  <si>
    <t>ПМ.00</t>
  </si>
  <si>
    <t>Профессиональные модули</t>
  </si>
  <si>
    <t>ПМ.01</t>
  </si>
  <si>
    <t>ПМ.02</t>
  </si>
  <si>
    <t>ПМ.04</t>
  </si>
  <si>
    <t>ПМ.03</t>
  </si>
  <si>
    <t>УП.01</t>
  </si>
  <si>
    <t>Учебная практика</t>
  </si>
  <si>
    <t>ОП.06</t>
  </si>
  <si>
    <t>ПП.02</t>
  </si>
  <si>
    <t>ПП.03</t>
  </si>
  <si>
    <t>Формы промежуточной аттестации</t>
  </si>
  <si>
    <t>ДЗ</t>
  </si>
  <si>
    <t>Всего аттестаций в неделю</t>
  </si>
  <si>
    <t xml:space="preserve">           1.2 КАЛЕНДАРНЫЙ ГРАФИК АТТЕСТАЦИЙ</t>
  </si>
  <si>
    <t xml:space="preserve">при реализации программы </t>
  </si>
  <si>
    <t>Безопасность жизнедеятельности</t>
  </si>
  <si>
    <t>УП.02</t>
  </si>
  <si>
    <t>Общеобразовательный цикл</t>
  </si>
  <si>
    <t>Базовые учебные дисциплины</t>
  </si>
  <si>
    <t>Профильные учебные дисциплины</t>
  </si>
  <si>
    <t>Профессиональный цикл</t>
  </si>
  <si>
    <t>28.10-02.11</t>
  </si>
  <si>
    <t>30.12-04.01</t>
  </si>
  <si>
    <t>27.01-01.02</t>
  </si>
  <si>
    <t>24.02-01.03</t>
  </si>
  <si>
    <t>28.04-03.05</t>
  </si>
  <si>
    <t>П.00</t>
  </si>
  <si>
    <t>обях.уч.</t>
  </si>
  <si>
    <t>сам.р.с.</t>
  </si>
  <si>
    <t xml:space="preserve">"Нефтекумский региональный политехнический колледж" </t>
  </si>
  <si>
    <t>по профессии среднего профессионрального образования</t>
  </si>
  <si>
    <t>среднего общего образования</t>
  </si>
  <si>
    <t>Общерофессиональный цикл</t>
  </si>
  <si>
    <t>МДК.01.01</t>
  </si>
  <si>
    <t>обяз.уч</t>
  </si>
  <si>
    <t>2курс</t>
  </si>
  <si>
    <t>МДК 02.01</t>
  </si>
  <si>
    <t>ФК.00</t>
  </si>
  <si>
    <t>29.12-0.01</t>
  </si>
  <si>
    <t>Общепрофессиональный цикл</t>
  </si>
  <si>
    <t>Ввод и обработка цифровой информации</t>
  </si>
  <si>
    <t>Основы Электротехники</t>
  </si>
  <si>
    <t>ОП.05</t>
  </si>
  <si>
    <t>Экономика организации</t>
  </si>
  <si>
    <t>Технология создания и обработки цифровой мультимедийной информации</t>
  </si>
  <si>
    <t>Хранение, передача и публикация цифровой информации</t>
  </si>
  <si>
    <t xml:space="preserve">Технология публикации цифровой мультимедийной </t>
  </si>
  <si>
    <t>Производственная практика</t>
  </si>
  <si>
    <t>Наплавка дефектов деталий и узлов машин, механизмов, конструкций и отливок под механическую обработку и пробное давление</t>
  </si>
  <si>
    <t>МДК.03.02</t>
  </si>
  <si>
    <t>Технология дуговой наплавки деталей</t>
  </si>
  <si>
    <t>МДК.03.03</t>
  </si>
  <si>
    <t>Технология газовой наплавки</t>
  </si>
  <si>
    <t>УП.03</t>
  </si>
  <si>
    <t>Дефектация сварных швов и контроль качества сварных швов</t>
  </si>
  <si>
    <t>МДК 04.01</t>
  </si>
  <si>
    <t>Дефекты и способы испытания сварных швов</t>
  </si>
  <si>
    <t>Нормативный срок обучения - 2 года 10 мес.</t>
  </si>
  <si>
    <t>Дополнительные учебные дисциплины</t>
  </si>
  <si>
    <t>ПМ 01</t>
  </si>
  <si>
    <t>Директор ГБПОУ "НРПК"</t>
  </si>
  <si>
    <t>Э</t>
  </si>
  <si>
    <t>УД 04</t>
  </si>
  <si>
    <t>Основы финансовой грамотности</t>
  </si>
  <si>
    <t>Основы предпринимательства</t>
  </si>
  <si>
    <t>ПП 01</t>
  </si>
  <si>
    <t>УП 02</t>
  </si>
  <si>
    <t>ФК 00</t>
  </si>
  <si>
    <t>ПМ 02</t>
  </si>
  <si>
    <t xml:space="preserve">Государственное бюджетное профессиональное образовательное учреждение  </t>
  </si>
  <si>
    <t>ОП 03</t>
  </si>
  <si>
    <t>Основы эллектроники и цифровой схемотехники</t>
  </si>
  <si>
    <t>ОП 04</t>
  </si>
  <si>
    <t>Охрана труда и техниак безопасности</t>
  </si>
  <si>
    <t>ОП 05</t>
  </si>
  <si>
    <t>ОП 07</t>
  </si>
  <si>
    <t>УП 01</t>
  </si>
  <si>
    <t>Технологии публикации цифровой мультимидийной информации</t>
  </si>
  <si>
    <t>ПП 02</t>
  </si>
  <si>
    <t>Основы эллектроники и цифровой схематехники</t>
  </si>
  <si>
    <t>Охрана труда и техника безопасности</t>
  </si>
  <si>
    <t>Технологии публикации цифровой мультемидийной информации</t>
  </si>
  <si>
    <t>ГР321 3 КУРС</t>
  </si>
  <si>
    <t>09.01.03 Мастер по обработке цифровой информации</t>
  </si>
  <si>
    <t>Квалификация:  Оператор электронно-вычислительных и вычислительных машин 3-4 разряд</t>
  </si>
  <si>
    <t>________________ Н.В.Лесняк</t>
  </si>
  <si>
    <t>"30" августа 2017</t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</si>
</sst>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sz val="6"/>
      <name val="Arial"/>
      <family val="2"/>
      <charset val="204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sz val="6"/>
      <name val="Arial Cyr"/>
      <charset val="204"/>
    </font>
    <font>
      <b/>
      <sz val="6"/>
      <name val="Arial Cyr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221">
    <xf numFmtId="0" fontId="0" fillId="0" borderId="0" xfId="0"/>
    <xf numFmtId="0" fontId="1" fillId="0" borderId="0" xfId="0" applyFont="1" applyFill="1" applyAlignment="1">
      <alignment horizontal="center" vertical="center" textRotation="90"/>
    </xf>
    <xf numFmtId="0" fontId="2" fillId="0" borderId="0" xfId="0" applyFont="1"/>
    <xf numFmtId="0" fontId="1" fillId="0" borderId="0" xfId="0" applyFont="1" applyFill="1" applyAlignment="1">
      <alignment textRotation="90"/>
    </xf>
    <xf numFmtId="0" fontId="13" fillId="0" borderId="1" xfId="0" applyFont="1" applyBorder="1" applyAlignment="1">
      <alignment textRotation="90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/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7" fillId="0" borderId="0" xfId="0" applyFont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textRotation="90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/>
    </xf>
    <xf numFmtId="0" fontId="2" fillId="0" borderId="0" xfId="0" applyNumberFormat="1" applyFont="1" applyAlignment="1">
      <alignment horizont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textRotation="90" wrapText="1"/>
    </xf>
    <xf numFmtId="0" fontId="15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4" fontId="13" fillId="0" borderId="1" xfId="0" applyNumberFormat="1" applyFont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textRotation="90"/>
    </xf>
    <xf numFmtId="0" fontId="13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/>
    </xf>
    <xf numFmtId="0" fontId="13" fillId="4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1" fontId="11" fillId="4" borderId="1" xfId="0" applyNumberFormat="1" applyFont="1" applyFill="1" applyBorder="1" applyAlignment="1">
      <alignment horizontal="center" vertical="center"/>
    </xf>
    <xf numFmtId="0" fontId="13" fillId="3" borderId="1" xfId="0" applyNumberFormat="1" applyFont="1" applyFill="1" applyBorder="1" applyAlignment="1">
      <alignment horizontal="center" vertical="center"/>
    </xf>
    <xf numFmtId="0" fontId="13" fillId="5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5" borderId="1" xfId="0" applyFont="1" applyFill="1" applyBorder="1" applyAlignment="1">
      <alignment horizontal="left" vertical="center"/>
    </xf>
    <xf numFmtId="0" fontId="2" fillId="4" borderId="1" xfId="0" applyFont="1" applyFill="1" applyBorder="1"/>
    <xf numFmtId="0" fontId="12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2" fillId="2" borderId="1" xfId="0" applyNumberFormat="1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12" fillId="4" borderId="1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9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2" fillId="7" borderId="1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9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left"/>
    </xf>
    <xf numFmtId="0" fontId="1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2" fillId="3" borderId="1" xfId="0" applyFont="1" applyFill="1" applyBorder="1"/>
    <xf numFmtId="0" fontId="2" fillId="0" borderId="2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2" fillId="3" borderId="1" xfId="0" applyNumberFormat="1" applyFont="1" applyFill="1" applyBorder="1" applyAlignment="1">
      <alignment horizontal="center" vertical="center" wrapText="1"/>
    </xf>
    <xf numFmtId="49" fontId="2" fillId="4" borderId="8" xfId="0" applyNumberFormat="1" applyFont="1" applyFill="1" applyBorder="1" applyAlignment="1">
      <alignment horizontal="center" vertical="center"/>
    </xf>
    <xf numFmtId="0" fontId="2" fillId="4" borderId="8" xfId="0" applyNumberFormat="1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horizontal="center" vertical="center"/>
    </xf>
    <xf numFmtId="0" fontId="2" fillId="3" borderId="9" xfId="0" applyFont="1" applyFill="1" applyBorder="1"/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5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/>
    </xf>
    <xf numFmtId="0" fontId="11" fillId="0" borderId="2" xfId="0" applyFont="1" applyFill="1" applyBorder="1" applyAlignment="1">
      <alignment horizontal="center" textRotation="90" wrapText="1"/>
    </xf>
    <xf numFmtId="0" fontId="11" fillId="0" borderId="9" xfId="0" applyFont="1" applyFill="1" applyBorder="1" applyAlignment="1">
      <alignment horizontal="center" textRotation="90" wrapText="1"/>
    </xf>
    <xf numFmtId="0" fontId="11" fillId="0" borderId="4" xfId="0" applyFont="1" applyFill="1" applyBorder="1" applyAlignment="1">
      <alignment horizontal="center" textRotation="90" wrapText="1"/>
    </xf>
    <xf numFmtId="0" fontId="2" fillId="0" borderId="1" xfId="0" applyFont="1" applyFill="1" applyBorder="1" applyAlignment="1">
      <alignment horizontal="center" vertical="center" textRotation="90"/>
    </xf>
    <xf numFmtId="0" fontId="13" fillId="4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top" wrapText="1"/>
    </xf>
    <xf numFmtId="0" fontId="2" fillId="0" borderId="8" xfId="0" applyFont="1" applyBorder="1" applyAlignment="1">
      <alignment horizontal="center"/>
    </xf>
    <xf numFmtId="0" fontId="17" fillId="0" borderId="1" xfId="0" applyFont="1" applyFill="1" applyBorder="1" applyAlignment="1">
      <alignment horizontal="left" vertical="center" wrapText="1"/>
    </xf>
    <xf numFmtId="0" fontId="13" fillId="0" borderId="5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13" fillId="3" borderId="1" xfId="0" applyFont="1" applyFill="1" applyBorder="1" applyAlignment="1">
      <alignment horizontal="left" vertical="center" wrapText="1"/>
    </xf>
    <xf numFmtId="0" fontId="11" fillId="0" borderId="7" xfId="0" applyFont="1" applyBorder="1" applyAlignment="1">
      <alignment horizontal="center" textRotation="90" wrapText="1"/>
    </xf>
    <xf numFmtId="0" fontId="11" fillId="0" borderId="11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textRotation="90" wrapText="1"/>
    </xf>
    <xf numFmtId="0" fontId="11" fillId="0" borderId="3" xfId="0" applyFont="1" applyBorder="1" applyAlignment="1">
      <alignment horizontal="center" textRotation="90" wrapText="1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textRotation="90" wrapText="1"/>
    </xf>
    <xf numFmtId="0" fontId="11" fillId="0" borderId="9" xfId="0" applyFont="1" applyBorder="1" applyAlignment="1">
      <alignment horizontal="center" textRotation="90" wrapText="1"/>
    </xf>
    <xf numFmtId="0" fontId="15" fillId="0" borderId="2" xfId="0" applyNumberFormat="1" applyFont="1" applyBorder="1" applyAlignment="1">
      <alignment horizontal="center"/>
    </xf>
    <xf numFmtId="0" fontId="15" fillId="0" borderId="9" xfId="0" applyNumberFormat="1" applyFont="1" applyBorder="1" applyAlignment="1">
      <alignment horizontal="center"/>
    </xf>
    <xf numFmtId="0" fontId="15" fillId="0" borderId="4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13" fillId="0" borderId="1" xfId="0" applyFont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textRotation="90"/>
    </xf>
    <xf numFmtId="0" fontId="13" fillId="0" borderId="1" xfId="0" applyFont="1" applyBorder="1" applyAlignment="1">
      <alignment horizontal="center"/>
    </xf>
    <xf numFmtId="0" fontId="2" fillId="4" borderId="1" xfId="0" applyNumberFormat="1" applyFont="1" applyFill="1" applyBorder="1" applyAlignment="1">
      <alignment horizontal="center" textRotation="90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center" textRotation="90" wrapText="1"/>
    </xf>
    <xf numFmtId="0" fontId="17" fillId="3" borderId="1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12" fillId="0" borderId="2" xfId="0" applyFont="1" applyBorder="1" applyAlignment="1">
      <alignment horizontal="center" textRotation="90" wrapText="1"/>
    </xf>
    <xf numFmtId="0" fontId="12" fillId="0" borderId="9" xfId="0" applyFont="1" applyBorder="1" applyAlignment="1">
      <alignment horizontal="center" textRotation="90" wrapText="1"/>
    </xf>
    <xf numFmtId="0" fontId="12" fillId="0" borderId="4" xfId="0" applyFont="1" applyBorder="1" applyAlignment="1">
      <alignment horizontal="center" textRotation="90" wrapText="1"/>
    </xf>
    <xf numFmtId="0" fontId="2" fillId="0" borderId="2" xfId="0" applyNumberFormat="1" applyFont="1" applyBorder="1" applyAlignment="1">
      <alignment horizontal="center" textRotation="90"/>
    </xf>
    <xf numFmtId="0" fontId="2" fillId="0" borderId="9" xfId="0" applyNumberFormat="1" applyFont="1" applyBorder="1" applyAlignment="1">
      <alignment horizontal="center" textRotation="90"/>
    </xf>
    <xf numFmtId="0" fontId="2" fillId="0" borderId="4" xfId="0" applyNumberFormat="1" applyFont="1" applyBorder="1" applyAlignment="1">
      <alignment horizontal="center" textRotation="90"/>
    </xf>
    <xf numFmtId="0" fontId="0" fillId="0" borderId="8" xfId="0" applyBorder="1" applyAlignment="1"/>
    <xf numFmtId="0" fontId="0" fillId="0" borderId="10" xfId="0" applyBorder="1" applyAlignment="1"/>
    <xf numFmtId="0" fontId="2" fillId="0" borderId="2" xfId="0" applyFont="1" applyFill="1" applyBorder="1" applyAlignment="1">
      <alignment horizontal="center" vertical="top" textRotation="90"/>
    </xf>
    <xf numFmtId="0" fontId="2" fillId="0" borderId="9" xfId="0" applyFont="1" applyFill="1" applyBorder="1" applyAlignment="1">
      <alignment horizontal="center" vertical="top" textRotation="90"/>
    </xf>
    <xf numFmtId="0" fontId="2" fillId="0" borderId="4" xfId="0" applyFont="1" applyFill="1" applyBorder="1" applyAlignment="1">
      <alignment horizontal="center" vertical="top" textRotation="90"/>
    </xf>
    <xf numFmtId="0" fontId="12" fillId="2" borderId="1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13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top" wrapText="1"/>
    </xf>
    <xf numFmtId="0" fontId="12" fillId="3" borderId="4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113740</xdr:colOff>
      <xdr:row>5</xdr:row>
      <xdr:rowOff>14568</xdr:rowOff>
    </xdr:from>
    <xdr:to>
      <xdr:col>45</xdr:col>
      <xdr:colOff>180415</xdr:colOff>
      <xdr:row>6</xdr:row>
      <xdr:rowOff>159123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498416" y="888627"/>
          <a:ext cx="1209675" cy="3462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26</xdr:col>
      <xdr:colOff>0</xdr:colOff>
      <xdr:row>1</xdr:row>
      <xdr:rowOff>89647</xdr:rowOff>
    </xdr:from>
    <xdr:to>
      <xdr:col>37</xdr:col>
      <xdr:colOff>52108</xdr:colOff>
      <xdr:row>10</xdr:row>
      <xdr:rowOff>109817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535706" y="246529"/>
          <a:ext cx="1721784" cy="17010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02"/>
  <sheetViews>
    <sheetView tabSelected="1" view="pageBreakPreview" zoomScale="85" zoomScaleSheetLayoutView="85" workbookViewId="0">
      <selection activeCell="V6" sqref="V6"/>
    </sheetView>
  </sheetViews>
  <sheetFormatPr defaultRowHeight="12.75"/>
  <cols>
    <col min="1" max="1" width="1.85546875" style="11" customWidth="1"/>
    <col min="2" max="2" width="6.28515625" customWidth="1"/>
    <col min="3" max="3" width="14.140625" customWidth="1"/>
    <col min="4" max="4" width="4.85546875" customWidth="1"/>
    <col min="5" max="5" width="3.28515625" customWidth="1"/>
    <col min="6" max="6" width="2.7109375" customWidth="1"/>
    <col min="7" max="8" width="2.42578125" customWidth="1"/>
    <col min="9" max="9" width="2.28515625" customWidth="1"/>
    <col min="10" max="11" width="2.42578125" customWidth="1"/>
    <col min="12" max="12" width="2.140625" customWidth="1"/>
    <col min="13" max="13" width="2.42578125" customWidth="1"/>
    <col min="14" max="14" width="2.7109375" customWidth="1"/>
    <col min="15" max="15" width="2.140625" customWidth="1"/>
    <col min="16" max="16" width="2.28515625" customWidth="1"/>
    <col min="17" max="18" width="2.42578125" style="14" customWidth="1"/>
    <col min="19" max="19" width="2.42578125" customWidth="1"/>
    <col min="20" max="20" width="2.140625" customWidth="1"/>
    <col min="21" max="21" width="2.42578125" customWidth="1"/>
    <col min="22" max="23" width="2.42578125" style="14" customWidth="1"/>
    <col min="24" max="25" width="3.85546875" style="14" customWidth="1"/>
    <col min="26" max="28" width="2.42578125" style="14" customWidth="1"/>
    <col min="29" max="29" width="2.28515625" style="14" customWidth="1"/>
    <col min="30" max="30" width="2.7109375" style="14" customWidth="1"/>
    <col min="31" max="31" width="2.85546875" style="14" customWidth="1"/>
    <col min="32" max="32" width="2.140625" style="14" hidden="1" customWidth="1"/>
    <col min="33" max="33" width="2.42578125" style="14" customWidth="1"/>
    <col min="34" max="34" width="2.5703125" style="14" customWidth="1"/>
    <col min="35" max="35" width="2" style="14" customWidth="1"/>
    <col min="36" max="36" width="2.28515625" style="14" customWidth="1"/>
    <col min="37" max="37" width="3.140625" style="14" customWidth="1"/>
    <col min="38" max="38" width="2.7109375" customWidth="1"/>
    <col min="39" max="40" width="2.5703125" customWidth="1"/>
    <col min="41" max="41" width="2.42578125" customWidth="1"/>
    <col min="42" max="42" width="2.28515625" customWidth="1"/>
    <col min="43" max="44" width="2.5703125" customWidth="1"/>
    <col min="45" max="45" width="2.28515625" customWidth="1"/>
    <col min="46" max="47" width="3" customWidth="1"/>
    <col min="48" max="48" width="2.5703125" style="14" customWidth="1"/>
    <col min="49" max="49" width="2" style="14" customWidth="1"/>
    <col min="50" max="51" width="1.85546875" style="14" customWidth="1"/>
    <col min="52" max="53" width="2" style="14" customWidth="1"/>
    <col min="54" max="54" width="2" style="16" customWidth="1"/>
    <col min="55" max="55" width="1.85546875" style="16" customWidth="1"/>
    <col min="56" max="57" width="4.28515625" customWidth="1"/>
    <col min="58" max="58" width="4.7109375" style="28" customWidth="1"/>
  </cols>
  <sheetData>
    <row r="1" spans="1:58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AL1" s="2"/>
      <c r="AM1" s="2"/>
      <c r="AN1" s="2"/>
      <c r="AO1" s="2"/>
      <c r="AP1" s="2"/>
      <c r="AQ1" s="2"/>
      <c r="AR1" s="2"/>
      <c r="AS1" s="2"/>
      <c r="AT1" s="2"/>
      <c r="AU1" s="2"/>
      <c r="BB1" s="14"/>
      <c r="BC1" s="14"/>
      <c r="BD1" s="2"/>
      <c r="BE1" s="2"/>
      <c r="BF1" s="20"/>
    </row>
    <row r="2" spans="1:58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S2" s="2"/>
      <c r="T2" s="2"/>
      <c r="U2" s="2"/>
      <c r="AL2" s="2"/>
      <c r="AM2" s="2"/>
      <c r="AN2" s="2"/>
      <c r="AO2" s="2"/>
      <c r="AP2" s="2"/>
      <c r="AQ2" s="2"/>
      <c r="AR2" s="2"/>
      <c r="AS2" s="2"/>
      <c r="AT2" s="2"/>
      <c r="AU2" s="2"/>
      <c r="BB2" s="14"/>
      <c r="BC2" s="14"/>
      <c r="BD2" s="2"/>
      <c r="BE2" s="2"/>
      <c r="BF2" s="20"/>
    </row>
    <row r="3" spans="1:58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/>
      <c r="T3" s="2"/>
      <c r="U3" s="2"/>
      <c r="AL3" s="2"/>
      <c r="AM3" s="2"/>
      <c r="AN3" s="2"/>
      <c r="AO3" s="2"/>
      <c r="AP3" s="2"/>
      <c r="AQ3" s="2"/>
      <c r="AR3" s="2"/>
      <c r="AS3" s="2"/>
      <c r="AT3" s="2"/>
      <c r="AU3" s="2"/>
      <c r="BB3" s="14"/>
      <c r="BC3" s="14"/>
      <c r="BD3" s="2"/>
      <c r="BE3" s="2"/>
      <c r="BF3" s="20"/>
    </row>
    <row r="4" spans="1:58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AL4" s="2"/>
      <c r="AM4" s="2"/>
      <c r="AN4" s="151" t="s">
        <v>0</v>
      </c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</row>
    <row r="5" spans="1:58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/>
      <c r="T5" s="2"/>
      <c r="U5" s="2"/>
      <c r="AL5" s="2"/>
      <c r="AM5" s="2"/>
      <c r="AN5" s="152" t="s">
        <v>117</v>
      </c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</row>
    <row r="6" spans="1:58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S6" s="2"/>
      <c r="T6" s="2"/>
      <c r="U6" s="2"/>
      <c r="AL6" s="2"/>
      <c r="AM6" s="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</row>
    <row r="7" spans="1:58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2"/>
      <c r="T7" s="2"/>
      <c r="U7" s="2"/>
      <c r="AL7" s="2"/>
      <c r="AM7" s="2"/>
      <c r="AN7" s="152" t="s">
        <v>142</v>
      </c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</row>
    <row r="8" spans="1:58" ht="15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S8" s="2"/>
      <c r="T8" s="2"/>
      <c r="U8" s="2"/>
      <c r="AL8" s="2"/>
      <c r="AM8" s="2"/>
      <c r="AN8" s="152" t="s">
        <v>143</v>
      </c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</row>
    <row r="9" spans="1:58" ht="15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S9" s="2"/>
      <c r="T9" s="2"/>
      <c r="U9" s="2"/>
      <c r="AL9" s="2"/>
      <c r="AM9" s="2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</row>
    <row r="10" spans="1:58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S10" s="2"/>
      <c r="T10" s="2"/>
      <c r="U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BB10" s="14"/>
      <c r="BC10" s="14"/>
      <c r="BD10" s="2"/>
      <c r="BE10" s="2"/>
      <c r="BF10" s="20"/>
    </row>
    <row r="11" spans="1:58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S11" s="2"/>
      <c r="T11" s="2"/>
      <c r="U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BB11" s="14"/>
      <c r="BC11" s="14"/>
      <c r="BD11" s="2"/>
      <c r="BE11" s="2"/>
      <c r="BF11" s="20"/>
    </row>
    <row r="12" spans="1:58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S12" s="2"/>
      <c r="T12" s="2"/>
      <c r="U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BB12" s="14"/>
      <c r="BC12" s="14"/>
      <c r="BD12" s="2"/>
      <c r="BE12" s="2"/>
      <c r="BF12" s="20"/>
    </row>
    <row r="13" spans="1:58" ht="18.75">
      <c r="A13" s="1"/>
      <c r="B13" s="156" t="s">
        <v>1</v>
      </c>
      <c r="C13" s="156"/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  <c r="BF13" s="156"/>
    </row>
    <row r="14" spans="1:58" ht="18.75">
      <c r="A14" s="1"/>
      <c r="B14" s="157"/>
      <c r="C14" s="157"/>
      <c r="D14" s="157"/>
      <c r="E14" s="157"/>
      <c r="F14" s="157"/>
      <c r="G14" s="157"/>
      <c r="H14" s="157"/>
      <c r="I14" s="157"/>
      <c r="J14" s="157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</row>
    <row r="15" spans="1:58" ht="15.75">
      <c r="A15" s="1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</row>
    <row r="16" spans="1:58" ht="15.75">
      <c r="A16" s="1"/>
      <c r="B16" s="155" t="s">
        <v>126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5"/>
      <c r="AV16" s="155"/>
      <c r="AW16" s="155"/>
      <c r="AX16" s="155"/>
      <c r="AY16" s="155"/>
      <c r="AZ16" s="155"/>
      <c r="BA16" s="155"/>
      <c r="BB16" s="155"/>
      <c r="BC16" s="155"/>
      <c r="BD16" s="155"/>
      <c r="BE16" s="155"/>
      <c r="BF16" s="155"/>
    </row>
    <row r="17" spans="1:58" ht="15.75">
      <c r="A17" s="1"/>
      <c r="B17" s="155" t="s">
        <v>86</v>
      </c>
      <c r="C17" s="155"/>
      <c r="D17" s="155"/>
      <c r="E17" s="155"/>
      <c r="F17" s="155"/>
      <c r="G17" s="155"/>
      <c r="H17" s="155"/>
      <c r="I17" s="155"/>
      <c r="J17" s="155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5"/>
      <c r="AV17" s="155"/>
      <c r="AW17" s="155"/>
      <c r="AX17" s="155"/>
      <c r="AY17" s="155"/>
      <c r="AZ17" s="155"/>
      <c r="BA17" s="155"/>
      <c r="BB17" s="155"/>
      <c r="BC17" s="155"/>
      <c r="BD17" s="155"/>
      <c r="BE17" s="155"/>
      <c r="BF17" s="155"/>
    </row>
    <row r="18" spans="1:58" ht="15.75">
      <c r="A18" s="1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</row>
    <row r="19" spans="1:58" ht="15.75">
      <c r="A19" s="1"/>
      <c r="B19" s="153" t="s">
        <v>87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</row>
    <row r="20" spans="1:58" ht="15.75">
      <c r="A20" s="1"/>
      <c r="B20" s="154" t="s">
        <v>140</v>
      </c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4"/>
      <c r="BF20" s="154"/>
    </row>
    <row r="21" spans="1:58" ht="15.75">
      <c r="A21" s="1"/>
      <c r="B21" s="153" t="s">
        <v>139</v>
      </c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</row>
    <row r="22" spans="1:58" ht="15.75">
      <c r="A22" s="1"/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</row>
    <row r="23" spans="1:58" ht="15.75">
      <c r="A23" s="1"/>
      <c r="B23" s="153"/>
      <c r="C23" s="153"/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</row>
    <row r="24" spans="1:58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S24" s="2"/>
      <c r="T24" s="2"/>
      <c r="U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BB24" s="14"/>
      <c r="BC24" s="14"/>
      <c r="BD24" s="2"/>
      <c r="BE24" s="2"/>
      <c r="BF24" s="20"/>
    </row>
    <row r="25" spans="1:58" ht="9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S25" s="2"/>
      <c r="T25" s="2"/>
      <c r="U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BB25" s="14"/>
      <c r="BC25" s="14"/>
      <c r="BD25" s="2"/>
      <c r="BE25" s="2"/>
      <c r="BF25" s="20"/>
    </row>
    <row r="26" spans="1:58" ht="56.25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S26" s="2"/>
      <c r="T26" s="2"/>
      <c r="U26" s="2"/>
      <c r="AG26" s="158" t="s">
        <v>141</v>
      </c>
      <c r="AH26" s="158"/>
      <c r="AI26" s="158"/>
      <c r="AJ26" s="158"/>
      <c r="AK26" s="158"/>
      <c r="AL26" s="158"/>
      <c r="AM26" s="158"/>
      <c r="AN26" s="158"/>
      <c r="AO26" s="158"/>
      <c r="AP26" s="158"/>
      <c r="AQ26" s="158"/>
      <c r="AR26" s="158"/>
      <c r="AS26" s="158"/>
      <c r="AT26" s="158"/>
      <c r="AU26" s="158"/>
      <c r="AV26" s="158"/>
      <c r="AW26" s="158"/>
      <c r="AX26" s="158"/>
      <c r="AY26" s="158"/>
      <c r="AZ26" s="158"/>
      <c r="BA26" s="158"/>
      <c r="BB26" s="158"/>
      <c r="BC26" s="158"/>
      <c r="BD26" s="158"/>
      <c r="BE26" s="158"/>
      <c r="BF26" s="158"/>
    </row>
    <row r="27" spans="1:58" ht="18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S27" s="2"/>
      <c r="T27" s="2"/>
      <c r="U27" s="2"/>
      <c r="AG27" s="159" t="s">
        <v>2</v>
      </c>
      <c r="AH27" s="159"/>
      <c r="AI27" s="159"/>
      <c r="AJ27" s="159"/>
      <c r="AK27" s="159"/>
      <c r="AL27" s="159"/>
      <c r="AM27" s="159"/>
      <c r="AN27" s="159"/>
      <c r="AO27" s="159"/>
      <c r="AP27" s="159"/>
      <c r="AQ27" s="159"/>
      <c r="AR27" s="159"/>
      <c r="AS27" s="159"/>
      <c r="AT27" s="159"/>
      <c r="AU27" s="159"/>
      <c r="AV27" s="159"/>
      <c r="AW27" s="159"/>
      <c r="AX27" s="159"/>
      <c r="AY27" s="159"/>
      <c r="AZ27" s="159"/>
      <c r="BA27" s="159"/>
      <c r="BB27" s="159"/>
      <c r="BC27" s="159"/>
      <c r="BD27" s="159"/>
      <c r="BE27" s="159"/>
      <c r="BF27" s="159"/>
    </row>
    <row r="28" spans="1:58" ht="18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AG28" s="159" t="s">
        <v>114</v>
      </c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</row>
    <row r="29" spans="1:58" ht="18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S29" s="2"/>
      <c r="T29" s="2"/>
      <c r="U29" s="2"/>
      <c r="AG29" s="159" t="s">
        <v>3</v>
      </c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</row>
    <row r="30" spans="1:58" ht="15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S30" s="2"/>
      <c r="T30" s="2"/>
      <c r="U30" s="2"/>
      <c r="AG30" s="152" t="s">
        <v>4</v>
      </c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</row>
    <row r="31" spans="1:58" ht="15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AG31" s="152" t="s">
        <v>5</v>
      </c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</row>
    <row r="32" spans="1:58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S32" s="2"/>
      <c r="T32" s="2"/>
      <c r="U32" s="2"/>
      <c r="AG32" s="105" t="s">
        <v>71</v>
      </c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105"/>
      <c r="BD32" s="105"/>
      <c r="BE32" s="105"/>
      <c r="BF32" s="105"/>
    </row>
    <row r="33" spans="1:59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S33" s="2"/>
      <c r="T33" s="2"/>
      <c r="U33" s="2"/>
      <c r="AG33" s="105" t="s">
        <v>88</v>
      </c>
      <c r="AH33" s="105"/>
      <c r="AI33" s="105"/>
      <c r="AJ33" s="105"/>
      <c r="AK33" s="105"/>
      <c r="AL33" s="105"/>
      <c r="AM33" s="105"/>
      <c r="AN33" s="105"/>
      <c r="AO33" s="105"/>
      <c r="AP33" s="105"/>
      <c r="AQ33" s="105"/>
      <c r="AR33" s="105"/>
      <c r="AS33" s="105"/>
      <c r="AT33" s="105"/>
      <c r="AU33" s="105"/>
      <c r="AV33" s="105"/>
      <c r="AW33" s="105"/>
      <c r="AX33" s="105"/>
      <c r="AY33" s="105"/>
      <c r="AZ33" s="105"/>
      <c r="BA33" s="105"/>
      <c r="BB33" s="105"/>
      <c r="BC33" s="105"/>
      <c r="BD33" s="105"/>
      <c r="BE33" s="105"/>
      <c r="BF33" s="105"/>
    </row>
    <row r="34" spans="1:59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BB34" s="14"/>
      <c r="BC34" s="14"/>
      <c r="BD34" s="2"/>
      <c r="BE34" s="2"/>
      <c r="BF34" s="20"/>
    </row>
    <row r="35" spans="1:59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S35" s="2"/>
      <c r="T35" s="2"/>
      <c r="U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BB35" s="14"/>
      <c r="BC35" s="14"/>
      <c r="BD35" s="2"/>
      <c r="BE35" s="2"/>
      <c r="BF35" s="20"/>
    </row>
    <row r="36" spans="1:59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S36" s="2"/>
      <c r="T36" s="2"/>
      <c r="U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BB36" s="14"/>
      <c r="BC36" s="14"/>
      <c r="BD36" s="2"/>
      <c r="BE36" s="2"/>
      <c r="BF36" s="20"/>
    </row>
    <row r="37" spans="1:59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S37" s="2"/>
      <c r="T37" s="2"/>
      <c r="U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BB37" s="14"/>
      <c r="BC37" s="14"/>
      <c r="BD37" s="2"/>
      <c r="BE37" s="2"/>
      <c r="BF37" s="20"/>
    </row>
    <row r="38" spans="1:59" ht="15.75">
      <c r="A38" s="161" t="s">
        <v>6</v>
      </c>
      <c r="B38" s="161"/>
      <c r="C38" s="161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  <c r="BE38" s="161"/>
      <c r="BF38" s="161"/>
    </row>
    <row r="39" spans="1:59" ht="15.75">
      <c r="A39" s="161" t="s">
        <v>7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1"/>
      <c r="AY39" s="161"/>
      <c r="AZ39" s="161"/>
      <c r="BA39" s="161"/>
      <c r="BB39" s="161"/>
      <c r="BC39" s="161"/>
      <c r="BD39" s="161"/>
      <c r="BE39" s="161"/>
      <c r="BF39" s="161"/>
    </row>
    <row r="40" spans="1:59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S40" s="2"/>
      <c r="T40" s="2"/>
      <c r="U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BB40" s="14"/>
      <c r="BC40" s="14"/>
      <c r="BD40" s="2"/>
      <c r="BE40" s="2"/>
      <c r="BF40" s="20"/>
    </row>
    <row r="41" spans="1:59" ht="39.75" customHeight="1">
      <c r="A41" s="162" t="s">
        <v>8</v>
      </c>
      <c r="B41" s="167" t="s">
        <v>9</v>
      </c>
      <c r="C41" s="167" t="s">
        <v>10</v>
      </c>
      <c r="D41" s="167" t="s">
        <v>11</v>
      </c>
      <c r="E41" s="163" t="s">
        <v>12</v>
      </c>
      <c r="F41" s="163"/>
      <c r="G41" s="163"/>
      <c r="H41" s="163"/>
      <c r="I41" s="160" t="s">
        <v>13</v>
      </c>
      <c r="J41" s="160"/>
      <c r="K41" s="160"/>
      <c r="L41" s="160"/>
      <c r="M41" s="4" t="s">
        <v>78</v>
      </c>
      <c r="N41" s="160" t="s">
        <v>14</v>
      </c>
      <c r="O41" s="160"/>
      <c r="P41" s="160"/>
      <c r="Q41" s="29">
        <v>41610</v>
      </c>
      <c r="R41" s="163" t="s">
        <v>15</v>
      </c>
      <c r="S41" s="163"/>
      <c r="T41" s="163"/>
      <c r="U41" s="163"/>
      <c r="V41" s="15" t="s">
        <v>79</v>
      </c>
      <c r="W41" s="163" t="s">
        <v>16</v>
      </c>
      <c r="X41" s="163"/>
      <c r="Y41" s="163"/>
      <c r="Z41" s="15" t="s">
        <v>80</v>
      </c>
      <c r="AA41" s="163" t="s">
        <v>17</v>
      </c>
      <c r="AB41" s="163"/>
      <c r="AC41" s="163"/>
      <c r="AD41" s="17" t="s">
        <v>81</v>
      </c>
      <c r="AE41" s="163" t="s">
        <v>18</v>
      </c>
      <c r="AF41" s="163"/>
      <c r="AG41" s="163"/>
      <c r="AH41" s="163"/>
      <c r="AI41" s="112" t="s">
        <v>19</v>
      </c>
      <c r="AJ41" s="112"/>
      <c r="AK41" s="112"/>
      <c r="AL41" s="112"/>
      <c r="AM41" s="5" t="s">
        <v>82</v>
      </c>
      <c r="AN41" s="112" t="s">
        <v>20</v>
      </c>
      <c r="AO41" s="112"/>
      <c r="AP41" s="112"/>
      <c r="AQ41" s="30">
        <v>41792</v>
      </c>
      <c r="AR41" s="112" t="s">
        <v>21</v>
      </c>
      <c r="AS41" s="112"/>
      <c r="AT41" s="112"/>
      <c r="AU41" s="112"/>
      <c r="AV41" s="163" t="s">
        <v>22</v>
      </c>
      <c r="AW41" s="163"/>
      <c r="AX41" s="163"/>
      <c r="AY41" s="163"/>
      <c r="AZ41" s="112" t="s">
        <v>23</v>
      </c>
      <c r="BA41" s="112"/>
      <c r="BB41" s="112"/>
      <c r="BC41" s="112"/>
      <c r="BD41" s="112"/>
      <c r="BE41" s="112"/>
      <c r="BF41" s="164" t="s">
        <v>24</v>
      </c>
      <c r="BG41" s="70"/>
    </row>
    <row r="42" spans="1:59">
      <c r="A42" s="162"/>
      <c r="B42" s="167"/>
      <c r="C42" s="167"/>
      <c r="D42" s="167"/>
      <c r="E42" s="163" t="s">
        <v>25</v>
      </c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163"/>
      <c r="AF42" s="163"/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3"/>
      <c r="AW42" s="163"/>
      <c r="AX42" s="163"/>
      <c r="AY42" s="163"/>
      <c r="AZ42" s="163"/>
      <c r="BA42" s="163"/>
      <c r="BB42" s="163"/>
      <c r="BC42" s="163"/>
      <c r="BD42" s="163"/>
      <c r="BE42" s="79"/>
      <c r="BF42" s="164"/>
      <c r="BG42" s="70"/>
    </row>
    <row r="43" spans="1:59">
      <c r="A43" s="162"/>
      <c r="B43" s="167"/>
      <c r="C43" s="167"/>
      <c r="D43" s="167"/>
      <c r="E43" s="6">
        <v>36</v>
      </c>
      <c r="F43" s="6">
        <v>37</v>
      </c>
      <c r="G43" s="6">
        <v>38</v>
      </c>
      <c r="H43" s="6">
        <v>39</v>
      </c>
      <c r="I43" s="6">
        <v>40</v>
      </c>
      <c r="J43" s="6">
        <v>41</v>
      </c>
      <c r="K43" s="6">
        <v>42</v>
      </c>
      <c r="L43" s="6">
        <v>43</v>
      </c>
      <c r="M43" s="6">
        <v>44</v>
      </c>
      <c r="N43" s="6">
        <v>45</v>
      </c>
      <c r="O43" s="6">
        <v>46</v>
      </c>
      <c r="P43" s="6">
        <v>47</v>
      </c>
      <c r="Q43" s="13">
        <v>48</v>
      </c>
      <c r="R43" s="13">
        <v>49</v>
      </c>
      <c r="S43" s="6">
        <v>50</v>
      </c>
      <c r="T43" s="6">
        <v>51</v>
      </c>
      <c r="U43" s="6">
        <v>52</v>
      </c>
      <c r="V43" s="13">
        <v>1</v>
      </c>
      <c r="W43" s="13">
        <v>2</v>
      </c>
      <c r="X43" s="13">
        <v>3</v>
      </c>
      <c r="Y43" s="13">
        <v>4</v>
      </c>
      <c r="Z43" s="13">
        <v>5</v>
      </c>
      <c r="AA43" s="13">
        <v>6</v>
      </c>
      <c r="AB43" s="13">
        <v>7</v>
      </c>
      <c r="AC43" s="13">
        <v>8</v>
      </c>
      <c r="AD43" s="13">
        <v>9</v>
      </c>
      <c r="AE43" s="13">
        <v>10</v>
      </c>
      <c r="AF43" s="13">
        <v>11</v>
      </c>
      <c r="AG43" s="13">
        <v>12</v>
      </c>
      <c r="AH43" s="13">
        <v>13</v>
      </c>
      <c r="AI43" s="13">
        <v>14</v>
      </c>
      <c r="AJ43" s="13">
        <v>15</v>
      </c>
      <c r="AK43" s="13">
        <v>16</v>
      </c>
      <c r="AL43" s="6">
        <v>17</v>
      </c>
      <c r="AM43" s="6">
        <v>18</v>
      </c>
      <c r="AN43" s="6">
        <v>19</v>
      </c>
      <c r="AO43" s="6">
        <v>20</v>
      </c>
      <c r="AP43" s="6">
        <v>21</v>
      </c>
      <c r="AQ43" s="6">
        <v>22</v>
      </c>
      <c r="AR43" s="6">
        <v>23</v>
      </c>
      <c r="AS43" s="6">
        <v>24</v>
      </c>
      <c r="AT43" s="6">
        <v>25</v>
      </c>
      <c r="AU43" s="6">
        <v>26</v>
      </c>
      <c r="AV43" s="13">
        <v>27</v>
      </c>
      <c r="AW43" s="13">
        <v>28</v>
      </c>
      <c r="AX43" s="13">
        <v>29</v>
      </c>
      <c r="AY43" s="13">
        <v>30</v>
      </c>
      <c r="AZ43" s="13">
        <v>31</v>
      </c>
      <c r="BA43" s="13">
        <v>32</v>
      </c>
      <c r="BB43" s="13">
        <v>33</v>
      </c>
      <c r="BC43" s="13">
        <v>34</v>
      </c>
      <c r="BD43" s="6">
        <v>35</v>
      </c>
      <c r="BE43" s="6"/>
      <c r="BF43" s="164"/>
      <c r="BG43" s="70"/>
    </row>
    <row r="44" spans="1:59">
      <c r="A44" s="162"/>
      <c r="B44" s="167"/>
      <c r="C44" s="167"/>
      <c r="D44" s="167"/>
      <c r="E44" s="112" t="s">
        <v>26</v>
      </c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81"/>
      <c r="BF44" s="164"/>
      <c r="BG44" s="70"/>
    </row>
    <row r="45" spans="1:59">
      <c r="A45" s="162"/>
      <c r="B45" s="167"/>
      <c r="C45" s="167"/>
      <c r="D45" s="167"/>
      <c r="E45" s="6">
        <v>1</v>
      </c>
      <c r="F45" s="6">
        <v>2</v>
      </c>
      <c r="G45" s="6">
        <v>3</v>
      </c>
      <c r="H45" s="6">
        <v>4</v>
      </c>
      <c r="I45" s="6">
        <v>5</v>
      </c>
      <c r="J45" s="6">
        <v>6</v>
      </c>
      <c r="K45" s="6">
        <v>7</v>
      </c>
      <c r="L45" s="6">
        <v>8</v>
      </c>
      <c r="M45" s="6">
        <v>9</v>
      </c>
      <c r="N45" s="6">
        <v>10</v>
      </c>
      <c r="O45" s="6">
        <v>11</v>
      </c>
      <c r="P45" s="6">
        <v>12</v>
      </c>
      <c r="Q45" s="13">
        <v>13</v>
      </c>
      <c r="R45" s="13">
        <v>14</v>
      </c>
      <c r="S45" s="6">
        <v>15</v>
      </c>
      <c r="T45" s="6">
        <v>16</v>
      </c>
      <c r="U45" s="6">
        <v>17</v>
      </c>
      <c r="V45" s="13">
        <v>18</v>
      </c>
      <c r="W45" s="13">
        <v>19</v>
      </c>
      <c r="X45" s="13">
        <v>20</v>
      </c>
      <c r="Y45" s="13">
        <v>21</v>
      </c>
      <c r="Z45" s="13">
        <v>22</v>
      </c>
      <c r="AA45" s="13">
        <v>23</v>
      </c>
      <c r="AB45" s="13">
        <v>24</v>
      </c>
      <c r="AC45" s="13">
        <v>25</v>
      </c>
      <c r="AD45" s="13">
        <v>26</v>
      </c>
      <c r="AE45" s="13">
        <v>27</v>
      </c>
      <c r="AF45" s="13">
        <v>28</v>
      </c>
      <c r="AG45" s="13">
        <v>28</v>
      </c>
      <c r="AH45" s="13">
        <v>29</v>
      </c>
      <c r="AI45" s="13">
        <v>30</v>
      </c>
      <c r="AJ45" s="13">
        <v>31</v>
      </c>
      <c r="AK45" s="13">
        <v>32</v>
      </c>
      <c r="AL45" s="6">
        <v>33</v>
      </c>
      <c r="AM45" s="6">
        <v>34</v>
      </c>
      <c r="AN45" s="6">
        <v>35</v>
      </c>
      <c r="AO45" s="6">
        <v>36</v>
      </c>
      <c r="AP45" s="6">
        <v>37</v>
      </c>
      <c r="AQ45" s="6">
        <v>38</v>
      </c>
      <c r="AR45" s="6">
        <v>39</v>
      </c>
      <c r="AS45" s="6">
        <v>40</v>
      </c>
      <c r="AT45" s="53">
        <v>41</v>
      </c>
      <c r="AU45" s="6">
        <v>42</v>
      </c>
      <c r="AV45" s="13">
        <v>43</v>
      </c>
      <c r="AW45" s="13">
        <v>44</v>
      </c>
      <c r="AX45" s="13">
        <v>45</v>
      </c>
      <c r="AY45" s="13">
        <v>46</v>
      </c>
      <c r="AZ45" s="13">
        <v>47</v>
      </c>
      <c r="BA45" s="13">
        <v>48</v>
      </c>
      <c r="BB45" s="13">
        <v>49</v>
      </c>
      <c r="BC45" s="13">
        <v>50</v>
      </c>
      <c r="BD45" s="6">
        <v>51</v>
      </c>
      <c r="BE45" s="6">
        <v>52</v>
      </c>
      <c r="BF45" s="164"/>
      <c r="BG45" s="70"/>
    </row>
    <row r="46" spans="1:59" s="72" customFormat="1" ht="9.9499999999999993" customHeight="1">
      <c r="A46" s="126"/>
      <c r="B46" s="134"/>
      <c r="C46" s="128" t="s">
        <v>115</v>
      </c>
      <c r="D46" s="31" t="s">
        <v>84</v>
      </c>
      <c r="E46" s="32">
        <f>E48</f>
        <v>6</v>
      </c>
      <c r="F46" s="32">
        <f t="shared" ref="F46:BE46" si="0">F48</f>
        <v>8</v>
      </c>
      <c r="G46" s="32">
        <f t="shared" si="0"/>
        <v>6</v>
      </c>
      <c r="H46" s="32">
        <f t="shared" si="0"/>
        <v>8</v>
      </c>
      <c r="I46" s="32">
        <f t="shared" si="0"/>
        <v>6</v>
      </c>
      <c r="J46" s="32">
        <f t="shared" si="0"/>
        <v>8</v>
      </c>
      <c r="K46" s="32">
        <f t="shared" si="0"/>
        <v>8</v>
      </c>
      <c r="L46" s="32">
        <f t="shared" si="0"/>
        <v>7</v>
      </c>
      <c r="M46" s="32">
        <f t="shared" si="0"/>
        <v>0</v>
      </c>
      <c r="N46" s="32">
        <f t="shared" si="0"/>
        <v>0</v>
      </c>
      <c r="O46" s="32">
        <f t="shared" si="0"/>
        <v>0</v>
      </c>
      <c r="P46" s="32">
        <f t="shared" si="0"/>
        <v>0</v>
      </c>
      <c r="Q46" s="32">
        <f t="shared" si="0"/>
        <v>0</v>
      </c>
      <c r="R46" s="32">
        <f t="shared" si="0"/>
        <v>0</v>
      </c>
      <c r="S46" s="32">
        <f t="shared" si="0"/>
        <v>0</v>
      </c>
      <c r="T46" s="32">
        <f t="shared" si="0"/>
        <v>0</v>
      </c>
      <c r="U46" s="32">
        <f t="shared" si="0"/>
        <v>0</v>
      </c>
      <c r="V46" s="32">
        <f t="shared" si="0"/>
        <v>0</v>
      </c>
      <c r="W46" s="32">
        <f t="shared" si="0"/>
        <v>0</v>
      </c>
      <c r="X46" s="32">
        <f t="shared" si="0"/>
        <v>0</v>
      </c>
      <c r="Y46" s="32">
        <f t="shared" si="0"/>
        <v>0</v>
      </c>
      <c r="Z46" s="32">
        <f t="shared" si="0"/>
        <v>0</v>
      </c>
      <c r="AA46" s="32">
        <f t="shared" si="0"/>
        <v>0</v>
      </c>
      <c r="AB46" s="32">
        <f t="shared" si="0"/>
        <v>0</v>
      </c>
      <c r="AC46" s="32">
        <f t="shared" si="0"/>
        <v>0</v>
      </c>
      <c r="AD46" s="32">
        <f t="shared" si="0"/>
        <v>0</v>
      </c>
      <c r="AE46" s="32">
        <f t="shared" si="0"/>
        <v>0</v>
      </c>
      <c r="AF46" s="32">
        <f t="shared" si="0"/>
        <v>0</v>
      </c>
      <c r="AG46" s="32">
        <f t="shared" si="0"/>
        <v>0</v>
      </c>
      <c r="AH46" s="32">
        <f t="shared" si="0"/>
        <v>0</v>
      </c>
      <c r="AI46" s="32">
        <f t="shared" si="0"/>
        <v>0</v>
      </c>
      <c r="AJ46" s="32">
        <f t="shared" si="0"/>
        <v>0</v>
      </c>
      <c r="AK46" s="32">
        <f t="shared" si="0"/>
        <v>0</v>
      </c>
      <c r="AL46" s="32">
        <f t="shared" si="0"/>
        <v>0</v>
      </c>
      <c r="AM46" s="32">
        <f t="shared" si="0"/>
        <v>0</v>
      </c>
      <c r="AN46" s="32">
        <f t="shared" si="0"/>
        <v>0</v>
      </c>
      <c r="AO46" s="32">
        <f t="shared" si="0"/>
        <v>0</v>
      </c>
      <c r="AP46" s="32">
        <f t="shared" si="0"/>
        <v>0</v>
      </c>
      <c r="AQ46" s="32">
        <f t="shared" si="0"/>
        <v>0</v>
      </c>
      <c r="AR46" s="32">
        <f t="shared" si="0"/>
        <v>0</v>
      </c>
      <c r="AS46" s="32">
        <f t="shared" si="0"/>
        <v>0</v>
      </c>
      <c r="AT46" s="32">
        <f t="shared" si="0"/>
        <v>0</v>
      </c>
      <c r="AU46" s="32">
        <f t="shared" si="0"/>
        <v>0</v>
      </c>
      <c r="AV46" s="32">
        <f t="shared" si="0"/>
        <v>0</v>
      </c>
      <c r="AW46" s="32">
        <f t="shared" si="0"/>
        <v>0</v>
      </c>
      <c r="AX46" s="32">
        <f t="shared" si="0"/>
        <v>0</v>
      </c>
      <c r="AY46" s="32">
        <f t="shared" si="0"/>
        <v>0</v>
      </c>
      <c r="AZ46" s="32">
        <f t="shared" si="0"/>
        <v>0</v>
      </c>
      <c r="BA46" s="32">
        <f t="shared" si="0"/>
        <v>0</v>
      </c>
      <c r="BB46" s="32">
        <f t="shared" si="0"/>
        <v>0</v>
      </c>
      <c r="BC46" s="32">
        <f t="shared" si="0"/>
        <v>0</v>
      </c>
      <c r="BD46" s="32">
        <f t="shared" si="0"/>
        <v>0</v>
      </c>
      <c r="BE46" s="32">
        <f t="shared" si="0"/>
        <v>0</v>
      </c>
      <c r="BF46" s="94">
        <f>SUM(E46:BE46)</f>
        <v>57</v>
      </c>
      <c r="BG46" s="71"/>
    </row>
    <row r="47" spans="1:59" s="72" customFormat="1" ht="9.9499999999999993" customHeight="1">
      <c r="A47" s="126"/>
      <c r="B47" s="134"/>
      <c r="C47" s="128"/>
      <c r="D47" s="31" t="s">
        <v>30</v>
      </c>
      <c r="E47" s="32">
        <f>E49</f>
        <v>3</v>
      </c>
      <c r="F47" s="32">
        <f t="shared" ref="F47:BE47" si="1">F49</f>
        <v>4</v>
      </c>
      <c r="G47" s="32">
        <f t="shared" si="1"/>
        <v>3</v>
      </c>
      <c r="H47" s="32">
        <f t="shared" si="1"/>
        <v>4</v>
      </c>
      <c r="I47" s="32">
        <f t="shared" si="1"/>
        <v>3</v>
      </c>
      <c r="J47" s="32">
        <f t="shared" si="1"/>
        <v>4</v>
      </c>
      <c r="K47" s="32">
        <f t="shared" si="1"/>
        <v>4</v>
      </c>
      <c r="L47" s="32">
        <f t="shared" si="1"/>
        <v>3.5</v>
      </c>
      <c r="M47" s="32">
        <f t="shared" si="1"/>
        <v>0</v>
      </c>
      <c r="N47" s="32">
        <f t="shared" si="1"/>
        <v>0</v>
      </c>
      <c r="O47" s="32">
        <f t="shared" si="1"/>
        <v>0</v>
      </c>
      <c r="P47" s="32">
        <f t="shared" si="1"/>
        <v>0</v>
      </c>
      <c r="Q47" s="32">
        <f t="shared" si="1"/>
        <v>0</v>
      </c>
      <c r="R47" s="32">
        <f t="shared" si="1"/>
        <v>0</v>
      </c>
      <c r="S47" s="32">
        <f t="shared" si="1"/>
        <v>0</v>
      </c>
      <c r="T47" s="32">
        <f t="shared" si="1"/>
        <v>0</v>
      </c>
      <c r="U47" s="32">
        <f t="shared" si="1"/>
        <v>0</v>
      </c>
      <c r="V47" s="32">
        <f t="shared" si="1"/>
        <v>0</v>
      </c>
      <c r="W47" s="32">
        <f t="shared" si="1"/>
        <v>0</v>
      </c>
      <c r="X47" s="32">
        <f t="shared" si="1"/>
        <v>0</v>
      </c>
      <c r="Y47" s="32">
        <f t="shared" si="1"/>
        <v>0</v>
      </c>
      <c r="Z47" s="32">
        <f t="shared" si="1"/>
        <v>0</v>
      </c>
      <c r="AA47" s="32">
        <f t="shared" si="1"/>
        <v>0</v>
      </c>
      <c r="AB47" s="32">
        <f t="shared" si="1"/>
        <v>0</v>
      </c>
      <c r="AC47" s="32">
        <f t="shared" si="1"/>
        <v>0</v>
      </c>
      <c r="AD47" s="32">
        <f t="shared" si="1"/>
        <v>0</v>
      </c>
      <c r="AE47" s="32">
        <f t="shared" si="1"/>
        <v>0</v>
      </c>
      <c r="AF47" s="32">
        <f t="shared" si="1"/>
        <v>0</v>
      </c>
      <c r="AG47" s="32">
        <f t="shared" si="1"/>
        <v>0</v>
      </c>
      <c r="AH47" s="32">
        <f t="shared" si="1"/>
        <v>0</v>
      </c>
      <c r="AI47" s="32">
        <f t="shared" si="1"/>
        <v>0</v>
      </c>
      <c r="AJ47" s="32">
        <f t="shared" si="1"/>
        <v>0</v>
      </c>
      <c r="AK47" s="32">
        <f t="shared" si="1"/>
        <v>0</v>
      </c>
      <c r="AL47" s="32">
        <f t="shared" si="1"/>
        <v>0</v>
      </c>
      <c r="AM47" s="32">
        <f t="shared" si="1"/>
        <v>0</v>
      </c>
      <c r="AN47" s="32">
        <f t="shared" si="1"/>
        <v>0</v>
      </c>
      <c r="AO47" s="32">
        <f t="shared" si="1"/>
        <v>0</v>
      </c>
      <c r="AP47" s="32">
        <f t="shared" si="1"/>
        <v>0</v>
      </c>
      <c r="AQ47" s="32">
        <f t="shared" si="1"/>
        <v>0</v>
      </c>
      <c r="AR47" s="32">
        <f t="shared" si="1"/>
        <v>0</v>
      </c>
      <c r="AS47" s="32">
        <f t="shared" si="1"/>
        <v>0</v>
      </c>
      <c r="AT47" s="32">
        <f t="shared" si="1"/>
        <v>0</v>
      </c>
      <c r="AU47" s="32">
        <f t="shared" si="1"/>
        <v>0</v>
      </c>
      <c r="AV47" s="32">
        <f t="shared" si="1"/>
        <v>0</v>
      </c>
      <c r="AW47" s="32">
        <f t="shared" si="1"/>
        <v>0</v>
      </c>
      <c r="AX47" s="32">
        <f t="shared" si="1"/>
        <v>0</v>
      </c>
      <c r="AY47" s="32">
        <f t="shared" si="1"/>
        <v>0</v>
      </c>
      <c r="AZ47" s="32">
        <f t="shared" si="1"/>
        <v>0</v>
      </c>
      <c r="BA47" s="32">
        <f t="shared" si="1"/>
        <v>0</v>
      </c>
      <c r="BB47" s="32">
        <f t="shared" si="1"/>
        <v>0</v>
      </c>
      <c r="BC47" s="32">
        <f t="shared" si="1"/>
        <v>0</v>
      </c>
      <c r="BD47" s="32">
        <f t="shared" si="1"/>
        <v>0</v>
      </c>
      <c r="BE47" s="32">
        <f t="shared" si="1"/>
        <v>0</v>
      </c>
      <c r="BF47" s="94">
        <f t="shared" ref="BF47:BF78" si="2">SUM(E47:BE47)</f>
        <v>28.5</v>
      </c>
      <c r="BG47" s="71"/>
    </row>
    <row r="48" spans="1:59" s="72" customFormat="1" ht="9.9499999999999993" customHeight="1">
      <c r="A48" s="126"/>
      <c r="B48" s="127" t="s">
        <v>119</v>
      </c>
      <c r="C48" s="130" t="s">
        <v>120</v>
      </c>
      <c r="D48" s="33" t="s">
        <v>84</v>
      </c>
      <c r="E48" s="34">
        <v>6</v>
      </c>
      <c r="F48" s="34">
        <v>8</v>
      </c>
      <c r="G48" s="34">
        <v>6</v>
      </c>
      <c r="H48" s="34">
        <v>8</v>
      </c>
      <c r="I48" s="34">
        <v>6</v>
      </c>
      <c r="J48" s="34">
        <v>8</v>
      </c>
      <c r="K48" s="34">
        <v>8</v>
      </c>
      <c r="L48" s="34">
        <v>7</v>
      </c>
      <c r="M48" s="93">
        <v>0</v>
      </c>
      <c r="N48" s="93">
        <v>0</v>
      </c>
      <c r="O48" s="93">
        <v>0</v>
      </c>
      <c r="P48" s="93">
        <v>0</v>
      </c>
      <c r="Q48" s="93">
        <v>0</v>
      </c>
      <c r="R48" s="93">
        <v>0</v>
      </c>
      <c r="S48" s="93">
        <v>0</v>
      </c>
      <c r="T48" s="93">
        <v>0</v>
      </c>
      <c r="U48" s="93">
        <v>0</v>
      </c>
      <c r="V48" s="59">
        <v>0</v>
      </c>
      <c r="W48" s="59">
        <v>0</v>
      </c>
      <c r="X48" s="34">
        <v>0</v>
      </c>
      <c r="Y48" s="34">
        <v>0</v>
      </c>
      <c r="Z48" s="93">
        <v>0</v>
      </c>
      <c r="AA48" s="93">
        <v>0</v>
      </c>
      <c r="AB48" s="93">
        <v>0</v>
      </c>
      <c r="AC48" s="93">
        <v>0</v>
      </c>
      <c r="AD48" s="93">
        <v>0</v>
      </c>
      <c r="AE48" s="93">
        <v>0</v>
      </c>
      <c r="AF48" s="93"/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3">
        <v>0</v>
      </c>
      <c r="AN48" s="93">
        <v>0</v>
      </c>
      <c r="AO48" s="93">
        <v>0</v>
      </c>
      <c r="AP48" s="93">
        <v>0</v>
      </c>
      <c r="AQ48" s="93">
        <v>0</v>
      </c>
      <c r="AR48" s="93">
        <v>0</v>
      </c>
      <c r="AS48" s="34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4">
        <v>0</v>
      </c>
      <c r="BF48" s="64">
        <f t="shared" si="2"/>
        <v>57</v>
      </c>
      <c r="BG48" s="71"/>
    </row>
    <row r="49" spans="1:59" s="72" customFormat="1" ht="9.9499999999999993" customHeight="1">
      <c r="A49" s="126"/>
      <c r="B49" s="127"/>
      <c r="C49" s="130"/>
      <c r="D49" s="33" t="s">
        <v>30</v>
      </c>
      <c r="E49" s="34">
        <f>E48/2</f>
        <v>3</v>
      </c>
      <c r="F49" s="34">
        <f t="shared" ref="F49:AR49" si="3">F48/2</f>
        <v>4</v>
      </c>
      <c r="G49" s="34">
        <f t="shared" si="3"/>
        <v>3</v>
      </c>
      <c r="H49" s="34">
        <f t="shared" si="3"/>
        <v>4</v>
      </c>
      <c r="I49" s="34">
        <f t="shared" si="3"/>
        <v>3</v>
      </c>
      <c r="J49" s="34">
        <f t="shared" si="3"/>
        <v>4</v>
      </c>
      <c r="K49" s="34">
        <f t="shared" si="3"/>
        <v>4</v>
      </c>
      <c r="L49" s="34">
        <f t="shared" si="3"/>
        <v>3.5</v>
      </c>
      <c r="M49" s="34">
        <f t="shared" si="3"/>
        <v>0</v>
      </c>
      <c r="N49" s="34">
        <f t="shared" si="3"/>
        <v>0</v>
      </c>
      <c r="O49" s="34">
        <f t="shared" si="3"/>
        <v>0</v>
      </c>
      <c r="P49" s="34">
        <f t="shared" si="3"/>
        <v>0</v>
      </c>
      <c r="Q49" s="34">
        <f t="shared" si="3"/>
        <v>0</v>
      </c>
      <c r="R49" s="34">
        <f t="shared" si="3"/>
        <v>0</v>
      </c>
      <c r="S49" s="34">
        <f t="shared" si="3"/>
        <v>0</v>
      </c>
      <c r="T49" s="34">
        <f t="shared" si="3"/>
        <v>0</v>
      </c>
      <c r="U49" s="34">
        <f t="shared" si="3"/>
        <v>0</v>
      </c>
      <c r="V49" s="34">
        <f t="shared" si="3"/>
        <v>0</v>
      </c>
      <c r="W49" s="34">
        <f t="shared" si="3"/>
        <v>0</v>
      </c>
      <c r="X49" s="34">
        <f t="shared" si="3"/>
        <v>0</v>
      </c>
      <c r="Y49" s="34">
        <f t="shared" si="3"/>
        <v>0</v>
      </c>
      <c r="Z49" s="34">
        <f t="shared" si="3"/>
        <v>0</v>
      </c>
      <c r="AA49" s="34">
        <f t="shared" si="3"/>
        <v>0</v>
      </c>
      <c r="AB49" s="34">
        <f t="shared" si="3"/>
        <v>0</v>
      </c>
      <c r="AC49" s="34">
        <f t="shared" si="3"/>
        <v>0</v>
      </c>
      <c r="AD49" s="34">
        <f t="shared" si="3"/>
        <v>0</v>
      </c>
      <c r="AE49" s="34">
        <f t="shared" si="3"/>
        <v>0</v>
      </c>
      <c r="AF49" s="34">
        <f t="shared" si="3"/>
        <v>0</v>
      </c>
      <c r="AG49" s="34">
        <f t="shared" si="3"/>
        <v>0</v>
      </c>
      <c r="AH49" s="34">
        <f t="shared" si="3"/>
        <v>0</v>
      </c>
      <c r="AI49" s="34">
        <f t="shared" si="3"/>
        <v>0</v>
      </c>
      <c r="AJ49" s="34">
        <f t="shared" si="3"/>
        <v>0</v>
      </c>
      <c r="AK49" s="34">
        <f t="shared" si="3"/>
        <v>0</v>
      </c>
      <c r="AL49" s="34">
        <f t="shared" si="3"/>
        <v>0</v>
      </c>
      <c r="AM49" s="34">
        <f t="shared" si="3"/>
        <v>0</v>
      </c>
      <c r="AN49" s="34">
        <f t="shared" si="3"/>
        <v>0</v>
      </c>
      <c r="AO49" s="34">
        <f t="shared" si="3"/>
        <v>0</v>
      </c>
      <c r="AP49" s="34">
        <f t="shared" si="3"/>
        <v>0</v>
      </c>
      <c r="AQ49" s="34">
        <f t="shared" si="3"/>
        <v>0</v>
      </c>
      <c r="AR49" s="34">
        <f t="shared" si="3"/>
        <v>0</v>
      </c>
      <c r="AS49" s="34">
        <v>0</v>
      </c>
      <c r="AT49" s="34">
        <v>0</v>
      </c>
      <c r="AU49" s="34">
        <v>0</v>
      </c>
      <c r="AV49" s="34">
        <v>0</v>
      </c>
      <c r="AW49" s="34">
        <v>0</v>
      </c>
      <c r="AX49" s="34">
        <v>0</v>
      </c>
      <c r="AY49" s="34">
        <v>0</v>
      </c>
      <c r="AZ49" s="34">
        <v>0</v>
      </c>
      <c r="BA49" s="34">
        <v>0</v>
      </c>
      <c r="BB49" s="34">
        <v>0</v>
      </c>
      <c r="BC49" s="34">
        <v>0</v>
      </c>
      <c r="BD49" s="34">
        <v>0</v>
      </c>
      <c r="BE49" s="34">
        <v>0</v>
      </c>
      <c r="BF49" s="64">
        <f t="shared" si="2"/>
        <v>28.5</v>
      </c>
      <c r="BG49" s="71"/>
    </row>
    <row r="50" spans="1:59" s="72" customFormat="1" ht="9.9499999999999993" customHeight="1">
      <c r="A50" s="126"/>
      <c r="B50" s="170"/>
      <c r="C50" s="169" t="s">
        <v>96</v>
      </c>
      <c r="D50" s="31" t="s">
        <v>29</v>
      </c>
      <c r="E50" s="32">
        <f>E52+E54+E56+E58</f>
        <v>20</v>
      </c>
      <c r="F50" s="32">
        <f t="shared" ref="F50:BE50" si="4">F52+F54+F56+F58</f>
        <v>18</v>
      </c>
      <c r="G50" s="32">
        <f t="shared" si="4"/>
        <v>16</v>
      </c>
      <c r="H50" s="32">
        <f t="shared" si="4"/>
        <v>16</v>
      </c>
      <c r="I50" s="32">
        <f t="shared" si="4"/>
        <v>16</v>
      </c>
      <c r="J50" s="32">
        <f t="shared" si="4"/>
        <v>16</v>
      </c>
      <c r="K50" s="32">
        <f t="shared" si="4"/>
        <v>16</v>
      </c>
      <c r="L50" s="32">
        <f t="shared" si="4"/>
        <v>18</v>
      </c>
      <c r="M50" s="32">
        <f t="shared" si="4"/>
        <v>0</v>
      </c>
      <c r="N50" s="32">
        <f t="shared" si="4"/>
        <v>0</v>
      </c>
      <c r="O50" s="32">
        <f t="shared" si="4"/>
        <v>0</v>
      </c>
      <c r="P50" s="32">
        <f t="shared" si="4"/>
        <v>0</v>
      </c>
      <c r="Q50" s="32">
        <f t="shared" si="4"/>
        <v>0</v>
      </c>
      <c r="R50" s="32">
        <f t="shared" si="4"/>
        <v>0</v>
      </c>
      <c r="S50" s="32">
        <f t="shared" si="4"/>
        <v>0</v>
      </c>
      <c r="T50" s="32">
        <f t="shared" si="4"/>
        <v>0</v>
      </c>
      <c r="U50" s="32">
        <f t="shared" si="4"/>
        <v>0</v>
      </c>
      <c r="V50" s="32">
        <f t="shared" si="4"/>
        <v>0</v>
      </c>
      <c r="W50" s="32">
        <f t="shared" si="4"/>
        <v>0</v>
      </c>
      <c r="X50" s="32">
        <f t="shared" si="4"/>
        <v>0</v>
      </c>
      <c r="Y50" s="32">
        <f t="shared" si="4"/>
        <v>0</v>
      </c>
      <c r="Z50" s="32">
        <f t="shared" si="4"/>
        <v>0</v>
      </c>
      <c r="AA50" s="32">
        <f t="shared" si="4"/>
        <v>0</v>
      </c>
      <c r="AB50" s="32">
        <f t="shared" si="4"/>
        <v>0</v>
      </c>
      <c r="AC50" s="32">
        <f t="shared" si="4"/>
        <v>0</v>
      </c>
      <c r="AD50" s="32">
        <f t="shared" si="4"/>
        <v>0</v>
      </c>
      <c r="AE50" s="32">
        <f t="shared" si="4"/>
        <v>0</v>
      </c>
      <c r="AF50" s="32">
        <f t="shared" si="4"/>
        <v>0</v>
      </c>
      <c r="AG50" s="32">
        <f t="shared" si="4"/>
        <v>0</v>
      </c>
      <c r="AH50" s="32">
        <f t="shared" si="4"/>
        <v>0</v>
      </c>
      <c r="AI50" s="32">
        <f t="shared" si="4"/>
        <v>0</v>
      </c>
      <c r="AJ50" s="32">
        <f t="shared" si="4"/>
        <v>0</v>
      </c>
      <c r="AK50" s="32">
        <f t="shared" si="4"/>
        <v>0</v>
      </c>
      <c r="AL50" s="32">
        <f t="shared" si="4"/>
        <v>0</v>
      </c>
      <c r="AM50" s="32">
        <f t="shared" si="4"/>
        <v>0</v>
      </c>
      <c r="AN50" s="32">
        <f t="shared" si="4"/>
        <v>0</v>
      </c>
      <c r="AO50" s="32">
        <f t="shared" si="4"/>
        <v>0</v>
      </c>
      <c r="AP50" s="32">
        <f t="shared" si="4"/>
        <v>0</v>
      </c>
      <c r="AQ50" s="32">
        <f t="shared" si="4"/>
        <v>0</v>
      </c>
      <c r="AR50" s="32">
        <f t="shared" si="4"/>
        <v>0</v>
      </c>
      <c r="AS50" s="32">
        <f t="shared" si="4"/>
        <v>0</v>
      </c>
      <c r="AT50" s="32">
        <f t="shared" si="4"/>
        <v>0</v>
      </c>
      <c r="AU50" s="32">
        <f t="shared" si="4"/>
        <v>0</v>
      </c>
      <c r="AV50" s="32">
        <f t="shared" si="4"/>
        <v>0</v>
      </c>
      <c r="AW50" s="32">
        <f t="shared" si="4"/>
        <v>0</v>
      </c>
      <c r="AX50" s="32">
        <f t="shared" si="4"/>
        <v>0</v>
      </c>
      <c r="AY50" s="32">
        <f t="shared" si="4"/>
        <v>0</v>
      </c>
      <c r="AZ50" s="32">
        <f t="shared" si="4"/>
        <v>0</v>
      </c>
      <c r="BA50" s="32">
        <f t="shared" si="4"/>
        <v>0</v>
      </c>
      <c r="BB50" s="32">
        <f t="shared" si="4"/>
        <v>0</v>
      </c>
      <c r="BC50" s="32">
        <f t="shared" si="4"/>
        <v>0</v>
      </c>
      <c r="BD50" s="32">
        <f t="shared" si="4"/>
        <v>0</v>
      </c>
      <c r="BE50" s="32">
        <f t="shared" si="4"/>
        <v>0</v>
      </c>
      <c r="BF50" s="94">
        <f t="shared" si="2"/>
        <v>136</v>
      </c>
      <c r="BG50" s="71"/>
    </row>
    <row r="51" spans="1:59" s="72" customFormat="1" ht="9.9499999999999993" customHeight="1">
      <c r="A51" s="126"/>
      <c r="B51" s="170"/>
      <c r="C51" s="169"/>
      <c r="D51" s="31" t="s">
        <v>30</v>
      </c>
      <c r="E51" s="32">
        <f>E53+E55+E57+E59</f>
        <v>10</v>
      </c>
      <c r="F51" s="32">
        <f t="shared" ref="F51:BE51" si="5">F53+F55+F57+F59</f>
        <v>9</v>
      </c>
      <c r="G51" s="32">
        <f t="shared" si="5"/>
        <v>8</v>
      </c>
      <c r="H51" s="32">
        <f t="shared" si="5"/>
        <v>8</v>
      </c>
      <c r="I51" s="32">
        <f t="shared" si="5"/>
        <v>8</v>
      </c>
      <c r="J51" s="32">
        <f t="shared" si="5"/>
        <v>8</v>
      </c>
      <c r="K51" s="32">
        <f t="shared" si="5"/>
        <v>8</v>
      </c>
      <c r="L51" s="32">
        <f t="shared" si="5"/>
        <v>9</v>
      </c>
      <c r="M51" s="32">
        <f t="shared" si="5"/>
        <v>0</v>
      </c>
      <c r="N51" s="32">
        <f t="shared" si="5"/>
        <v>0</v>
      </c>
      <c r="O51" s="32">
        <f t="shared" si="5"/>
        <v>0</v>
      </c>
      <c r="P51" s="32">
        <f t="shared" si="5"/>
        <v>0</v>
      </c>
      <c r="Q51" s="32">
        <f t="shared" si="5"/>
        <v>0</v>
      </c>
      <c r="R51" s="32">
        <f t="shared" si="5"/>
        <v>0</v>
      </c>
      <c r="S51" s="32">
        <f t="shared" si="5"/>
        <v>0</v>
      </c>
      <c r="T51" s="32">
        <f t="shared" si="5"/>
        <v>0</v>
      </c>
      <c r="U51" s="32">
        <f t="shared" si="5"/>
        <v>0</v>
      </c>
      <c r="V51" s="32">
        <f t="shared" si="5"/>
        <v>0</v>
      </c>
      <c r="W51" s="32">
        <f t="shared" si="5"/>
        <v>0</v>
      </c>
      <c r="X51" s="32">
        <f t="shared" si="5"/>
        <v>0</v>
      </c>
      <c r="Y51" s="32">
        <f t="shared" si="5"/>
        <v>0</v>
      </c>
      <c r="Z51" s="32">
        <f t="shared" si="5"/>
        <v>0</v>
      </c>
      <c r="AA51" s="32">
        <f t="shared" si="5"/>
        <v>0</v>
      </c>
      <c r="AB51" s="32">
        <f t="shared" si="5"/>
        <v>0</v>
      </c>
      <c r="AC51" s="32">
        <f t="shared" si="5"/>
        <v>0</v>
      </c>
      <c r="AD51" s="32">
        <f t="shared" si="5"/>
        <v>0</v>
      </c>
      <c r="AE51" s="32">
        <f t="shared" si="5"/>
        <v>0</v>
      </c>
      <c r="AF51" s="32">
        <f t="shared" si="5"/>
        <v>0</v>
      </c>
      <c r="AG51" s="32">
        <f t="shared" si="5"/>
        <v>0</v>
      </c>
      <c r="AH51" s="32">
        <f t="shared" si="5"/>
        <v>0</v>
      </c>
      <c r="AI51" s="32">
        <f t="shared" si="5"/>
        <v>0</v>
      </c>
      <c r="AJ51" s="32">
        <f t="shared" si="5"/>
        <v>0</v>
      </c>
      <c r="AK51" s="32">
        <f t="shared" si="5"/>
        <v>0</v>
      </c>
      <c r="AL51" s="32">
        <f t="shared" si="5"/>
        <v>0</v>
      </c>
      <c r="AM51" s="32">
        <f t="shared" si="5"/>
        <v>0</v>
      </c>
      <c r="AN51" s="32">
        <f t="shared" si="5"/>
        <v>0</v>
      </c>
      <c r="AO51" s="32">
        <f t="shared" si="5"/>
        <v>0</v>
      </c>
      <c r="AP51" s="32">
        <f t="shared" si="5"/>
        <v>0</v>
      </c>
      <c r="AQ51" s="32">
        <f t="shared" si="5"/>
        <v>0</v>
      </c>
      <c r="AR51" s="32">
        <f t="shared" si="5"/>
        <v>0</v>
      </c>
      <c r="AS51" s="32">
        <f t="shared" si="5"/>
        <v>0</v>
      </c>
      <c r="AT51" s="32">
        <f t="shared" si="5"/>
        <v>0</v>
      </c>
      <c r="AU51" s="32">
        <f t="shared" si="5"/>
        <v>0</v>
      </c>
      <c r="AV51" s="32">
        <f t="shared" si="5"/>
        <v>0</v>
      </c>
      <c r="AW51" s="32">
        <f t="shared" si="5"/>
        <v>0</v>
      </c>
      <c r="AX51" s="32">
        <f t="shared" si="5"/>
        <v>0</v>
      </c>
      <c r="AY51" s="32">
        <f t="shared" si="5"/>
        <v>0</v>
      </c>
      <c r="AZ51" s="32">
        <f t="shared" si="5"/>
        <v>0</v>
      </c>
      <c r="BA51" s="32">
        <f t="shared" si="5"/>
        <v>0</v>
      </c>
      <c r="BB51" s="32">
        <f t="shared" si="5"/>
        <v>0</v>
      </c>
      <c r="BC51" s="32">
        <f t="shared" si="5"/>
        <v>0</v>
      </c>
      <c r="BD51" s="32">
        <f t="shared" si="5"/>
        <v>0</v>
      </c>
      <c r="BE51" s="32">
        <f t="shared" si="5"/>
        <v>0</v>
      </c>
      <c r="BF51" s="94">
        <f t="shared" si="2"/>
        <v>68</v>
      </c>
      <c r="BG51" s="71"/>
    </row>
    <row r="52" spans="1:59" s="72" customFormat="1" ht="8.25" customHeight="1">
      <c r="A52" s="126"/>
      <c r="B52" s="166" t="s">
        <v>127</v>
      </c>
      <c r="C52" s="119" t="s">
        <v>128</v>
      </c>
      <c r="D52" s="92" t="s">
        <v>29</v>
      </c>
      <c r="E52" s="34">
        <v>4</v>
      </c>
      <c r="F52" s="34">
        <v>4</v>
      </c>
      <c r="G52" s="34">
        <v>4</v>
      </c>
      <c r="H52" s="34">
        <v>4</v>
      </c>
      <c r="I52" s="34">
        <v>4</v>
      </c>
      <c r="J52" s="34">
        <v>4</v>
      </c>
      <c r="K52" s="34">
        <v>4</v>
      </c>
      <c r="L52" s="34">
        <v>6</v>
      </c>
      <c r="M52" s="93">
        <v>0</v>
      </c>
      <c r="N52" s="93">
        <v>0</v>
      </c>
      <c r="O52" s="93">
        <v>0</v>
      </c>
      <c r="P52" s="93">
        <v>0</v>
      </c>
      <c r="Q52" s="93">
        <v>0</v>
      </c>
      <c r="R52" s="93">
        <v>0</v>
      </c>
      <c r="S52" s="93">
        <v>0</v>
      </c>
      <c r="T52" s="93">
        <v>0</v>
      </c>
      <c r="U52" s="93">
        <v>0</v>
      </c>
      <c r="V52" s="59">
        <v>0</v>
      </c>
      <c r="W52" s="59">
        <v>0</v>
      </c>
      <c r="X52" s="34">
        <v>0</v>
      </c>
      <c r="Y52" s="34">
        <v>0</v>
      </c>
      <c r="Z52" s="93">
        <v>0</v>
      </c>
      <c r="AA52" s="93">
        <v>0</v>
      </c>
      <c r="AB52" s="93">
        <v>0</v>
      </c>
      <c r="AC52" s="93">
        <v>0</v>
      </c>
      <c r="AD52" s="93">
        <v>0</v>
      </c>
      <c r="AE52" s="93">
        <v>0</v>
      </c>
      <c r="AF52" s="93"/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3">
        <v>0</v>
      </c>
      <c r="AN52" s="93">
        <v>0</v>
      </c>
      <c r="AO52" s="93">
        <v>0</v>
      </c>
      <c r="AP52" s="93">
        <v>0</v>
      </c>
      <c r="AQ52" s="93">
        <v>0</v>
      </c>
      <c r="AR52" s="93">
        <v>0</v>
      </c>
      <c r="AS52" s="34">
        <v>0</v>
      </c>
      <c r="AT52" s="34">
        <v>0</v>
      </c>
      <c r="AU52" s="34">
        <v>0</v>
      </c>
      <c r="AV52" s="34">
        <v>0</v>
      </c>
      <c r="AW52" s="34">
        <v>0</v>
      </c>
      <c r="AX52" s="34">
        <v>0</v>
      </c>
      <c r="AY52" s="34">
        <v>0</v>
      </c>
      <c r="AZ52" s="34">
        <v>0</v>
      </c>
      <c r="BA52" s="34">
        <v>0</v>
      </c>
      <c r="BB52" s="34">
        <v>0</v>
      </c>
      <c r="BC52" s="34">
        <v>0</v>
      </c>
      <c r="BD52" s="34">
        <v>0</v>
      </c>
      <c r="BE52" s="34">
        <v>0</v>
      </c>
      <c r="BF52" s="64">
        <f t="shared" si="2"/>
        <v>34</v>
      </c>
      <c r="BG52" s="71"/>
    </row>
    <row r="53" spans="1:59" s="72" customFormat="1" ht="9.9499999999999993" customHeight="1">
      <c r="A53" s="126"/>
      <c r="B53" s="166"/>
      <c r="C53" s="119"/>
      <c r="D53" s="92" t="s">
        <v>30</v>
      </c>
      <c r="E53" s="34">
        <f>E52/2</f>
        <v>2</v>
      </c>
      <c r="F53" s="34">
        <f t="shared" ref="F53:AR53" si="6">F52/2</f>
        <v>2</v>
      </c>
      <c r="G53" s="34">
        <f t="shared" si="6"/>
        <v>2</v>
      </c>
      <c r="H53" s="34">
        <f t="shared" si="6"/>
        <v>2</v>
      </c>
      <c r="I53" s="34">
        <f t="shared" si="6"/>
        <v>2</v>
      </c>
      <c r="J53" s="34">
        <f t="shared" si="6"/>
        <v>2</v>
      </c>
      <c r="K53" s="34">
        <f t="shared" si="6"/>
        <v>2</v>
      </c>
      <c r="L53" s="34">
        <f t="shared" si="6"/>
        <v>3</v>
      </c>
      <c r="M53" s="34">
        <f t="shared" si="6"/>
        <v>0</v>
      </c>
      <c r="N53" s="34">
        <f t="shared" si="6"/>
        <v>0</v>
      </c>
      <c r="O53" s="34">
        <f t="shared" si="6"/>
        <v>0</v>
      </c>
      <c r="P53" s="34">
        <f t="shared" si="6"/>
        <v>0</v>
      </c>
      <c r="Q53" s="34">
        <f t="shared" si="6"/>
        <v>0</v>
      </c>
      <c r="R53" s="34">
        <f t="shared" si="6"/>
        <v>0</v>
      </c>
      <c r="S53" s="34">
        <f t="shared" si="6"/>
        <v>0</v>
      </c>
      <c r="T53" s="34">
        <f t="shared" si="6"/>
        <v>0</v>
      </c>
      <c r="U53" s="34">
        <f t="shared" si="6"/>
        <v>0</v>
      </c>
      <c r="V53" s="34">
        <f t="shared" si="6"/>
        <v>0</v>
      </c>
      <c r="W53" s="34">
        <f t="shared" si="6"/>
        <v>0</v>
      </c>
      <c r="X53" s="34">
        <f t="shared" si="6"/>
        <v>0</v>
      </c>
      <c r="Y53" s="34">
        <f t="shared" si="6"/>
        <v>0</v>
      </c>
      <c r="Z53" s="34">
        <f t="shared" si="6"/>
        <v>0</v>
      </c>
      <c r="AA53" s="34">
        <f t="shared" si="6"/>
        <v>0</v>
      </c>
      <c r="AB53" s="34">
        <f t="shared" si="6"/>
        <v>0</v>
      </c>
      <c r="AC53" s="34">
        <f t="shared" si="6"/>
        <v>0</v>
      </c>
      <c r="AD53" s="34">
        <f t="shared" si="6"/>
        <v>0</v>
      </c>
      <c r="AE53" s="34">
        <f t="shared" si="6"/>
        <v>0</v>
      </c>
      <c r="AF53" s="34">
        <f t="shared" si="6"/>
        <v>0</v>
      </c>
      <c r="AG53" s="34">
        <f t="shared" si="6"/>
        <v>0</v>
      </c>
      <c r="AH53" s="34">
        <f t="shared" si="6"/>
        <v>0</v>
      </c>
      <c r="AI53" s="34">
        <f t="shared" si="6"/>
        <v>0</v>
      </c>
      <c r="AJ53" s="34">
        <f t="shared" si="6"/>
        <v>0</v>
      </c>
      <c r="AK53" s="34">
        <f t="shared" si="6"/>
        <v>0</v>
      </c>
      <c r="AL53" s="34">
        <f t="shared" si="6"/>
        <v>0</v>
      </c>
      <c r="AM53" s="34">
        <f t="shared" si="6"/>
        <v>0</v>
      </c>
      <c r="AN53" s="34">
        <f t="shared" si="6"/>
        <v>0</v>
      </c>
      <c r="AO53" s="34">
        <f t="shared" si="6"/>
        <v>0</v>
      </c>
      <c r="AP53" s="34">
        <f t="shared" si="6"/>
        <v>0</v>
      </c>
      <c r="AQ53" s="34">
        <f t="shared" si="6"/>
        <v>0</v>
      </c>
      <c r="AR53" s="34">
        <f t="shared" si="6"/>
        <v>0</v>
      </c>
      <c r="AS53" s="34">
        <v>0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4">
        <v>0</v>
      </c>
      <c r="BF53" s="64">
        <f t="shared" si="2"/>
        <v>17</v>
      </c>
      <c r="BG53" s="71"/>
    </row>
    <row r="54" spans="1:59" s="73" customFormat="1" ht="9.9499999999999993" customHeight="1">
      <c r="A54" s="126"/>
      <c r="B54" s="165" t="s">
        <v>129</v>
      </c>
      <c r="C54" s="130" t="s">
        <v>130</v>
      </c>
      <c r="D54" s="33" t="s">
        <v>29</v>
      </c>
      <c r="E54" s="34">
        <v>6</v>
      </c>
      <c r="F54" s="34">
        <v>4</v>
      </c>
      <c r="G54" s="34">
        <v>4</v>
      </c>
      <c r="H54" s="34">
        <v>4</v>
      </c>
      <c r="I54" s="34">
        <v>4</v>
      </c>
      <c r="J54" s="34">
        <v>4</v>
      </c>
      <c r="K54" s="34">
        <v>4</v>
      </c>
      <c r="L54" s="34">
        <v>4</v>
      </c>
      <c r="M54" s="93">
        <v>0</v>
      </c>
      <c r="N54" s="93">
        <v>0</v>
      </c>
      <c r="O54" s="93">
        <v>0</v>
      </c>
      <c r="P54" s="93">
        <v>0</v>
      </c>
      <c r="Q54" s="93">
        <v>0</v>
      </c>
      <c r="R54" s="93">
        <v>0</v>
      </c>
      <c r="S54" s="93">
        <v>0</v>
      </c>
      <c r="T54" s="93">
        <v>0</v>
      </c>
      <c r="U54" s="93">
        <v>0</v>
      </c>
      <c r="V54" s="59">
        <v>0</v>
      </c>
      <c r="W54" s="59">
        <v>0</v>
      </c>
      <c r="X54" s="34">
        <v>0</v>
      </c>
      <c r="Y54" s="34">
        <v>0</v>
      </c>
      <c r="Z54" s="93">
        <v>0</v>
      </c>
      <c r="AA54" s="93">
        <v>0</v>
      </c>
      <c r="AB54" s="93">
        <v>0</v>
      </c>
      <c r="AC54" s="93">
        <v>0</v>
      </c>
      <c r="AD54" s="93">
        <v>0</v>
      </c>
      <c r="AE54" s="93">
        <v>0</v>
      </c>
      <c r="AF54" s="93"/>
      <c r="AG54" s="93">
        <v>0</v>
      </c>
      <c r="AH54" s="93">
        <v>0</v>
      </c>
      <c r="AI54" s="93">
        <v>0</v>
      </c>
      <c r="AJ54" s="93">
        <v>0</v>
      </c>
      <c r="AK54" s="93">
        <v>0</v>
      </c>
      <c r="AL54" s="93">
        <v>0</v>
      </c>
      <c r="AM54" s="93">
        <v>0</v>
      </c>
      <c r="AN54" s="93">
        <v>0</v>
      </c>
      <c r="AO54" s="93">
        <v>0</v>
      </c>
      <c r="AP54" s="93">
        <v>0</v>
      </c>
      <c r="AQ54" s="93">
        <v>0</v>
      </c>
      <c r="AR54" s="93">
        <v>0</v>
      </c>
      <c r="AS54" s="34">
        <v>0</v>
      </c>
      <c r="AT54" s="34">
        <v>0</v>
      </c>
      <c r="AU54" s="34">
        <v>0</v>
      </c>
      <c r="AV54" s="34">
        <v>0</v>
      </c>
      <c r="AW54" s="34">
        <v>0</v>
      </c>
      <c r="AX54" s="34">
        <v>0</v>
      </c>
      <c r="AY54" s="34">
        <v>0</v>
      </c>
      <c r="AZ54" s="34">
        <v>0</v>
      </c>
      <c r="BA54" s="34">
        <v>0</v>
      </c>
      <c r="BB54" s="34">
        <v>0</v>
      </c>
      <c r="BC54" s="34">
        <v>0</v>
      </c>
      <c r="BD54" s="34">
        <v>0</v>
      </c>
      <c r="BE54" s="34">
        <v>0</v>
      </c>
      <c r="BF54" s="64">
        <f t="shared" si="2"/>
        <v>34</v>
      </c>
      <c r="BG54" s="71"/>
    </row>
    <row r="55" spans="1:59" s="73" customFormat="1" ht="9.9499999999999993" customHeight="1">
      <c r="A55" s="126"/>
      <c r="B55" s="165"/>
      <c r="C55" s="130"/>
      <c r="D55" s="33" t="s">
        <v>30</v>
      </c>
      <c r="E55" s="34">
        <f>E54/2</f>
        <v>3</v>
      </c>
      <c r="F55" s="34">
        <f t="shared" ref="F55:AR55" si="7">F54/2</f>
        <v>2</v>
      </c>
      <c r="G55" s="34">
        <f t="shared" si="7"/>
        <v>2</v>
      </c>
      <c r="H55" s="34">
        <f t="shared" si="7"/>
        <v>2</v>
      </c>
      <c r="I55" s="34">
        <f t="shared" si="7"/>
        <v>2</v>
      </c>
      <c r="J55" s="34">
        <f t="shared" si="7"/>
        <v>2</v>
      </c>
      <c r="K55" s="34">
        <f t="shared" si="7"/>
        <v>2</v>
      </c>
      <c r="L55" s="34">
        <f t="shared" si="7"/>
        <v>2</v>
      </c>
      <c r="M55" s="34">
        <f t="shared" si="7"/>
        <v>0</v>
      </c>
      <c r="N55" s="34">
        <f t="shared" si="7"/>
        <v>0</v>
      </c>
      <c r="O55" s="34">
        <f t="shared" si="7"/>
        <v>0</v>
      </c>
      <c r="P55" s="34">
        <f t="shared" si="7"/>
        <v>0</v>
      </c>
      <c r="Q55" s="34">
        <f t="shared" si="7"/>
        <v>0</v>
      </c>
      <c r="R55" s="34">
        <f t="shared" si="7"/>
        <v>0</v>
      </c>
      <c r="S55" s="34">
        <f t="shared" si="7"/>
        <v>0</v>
      </c>
      <c r="T55" s="34">
        <f t="shared" si="7"/>
        <v>0</v>
      </c>
      <c r="U55" s="34">
        <f t="shared" si="7"/>
        <v>0</v>
      </c>
      <c r="V55" s="34">
        <f t="shared" si="7"/>
        <v>0</v>
      </c>
      <c r="W55" s="34">
        <f t="shared" si="7"/>
        <v>0</v>
      </c>
      <c r="X55" s="34">
        <f t="shared" si="7"/>
        <v>0</v>
      </c>
      <c r="Y55" s="34">
        <f t="shared" si="7"/>
        <v>0</v>
      </c>
      <c r="Z55" s="34">
        <f t="shared" si="7"/>
        <v>0</v>
      </c>
      <c r="AA55" s="34">
        <f t="shared" si="7"/>
        <v>0</v>
      </c>
      <c r="AB55" s="34">
        <f t="shared" si="7"/>
        <v>0</v>
      </c>
      <c r="AC55" s="34">
        <f t="shared" si="7"/>
        <v>0</v>
      </c>
      <c r="AD55" s="34">
        <f t="shared" si="7"/>
        <v>0</v>
      </c>
      <c r="AE55" s="34">
        <f t="shared" si="7"/>
        <v>0</v>
      </c>
      <c r="AF55" s="34">
        <f t="shared" si="7"/>
        <v>0</v>
      </c>
      <c r="AG55" s="34">
        <f t="shared" si="7"/>
        <v>0</v>
      </c>
      <c r="AH55" s="34">
        <f t="shared" si="7"/>
        <v>0</v>
      </c>
      <c r="AI55" s="34">
        <f t="shared" si="7"/>
        <v>0</v>
      </c>
      <c r="AJ55" s="34">
        <f t="shared" si="7"/>
        <v>0</v>
      </c>
      <c r="AK55" s="34">
        <f t="shared" si="7"/>
        <v>0</v>
      </c>
      <c r="AL55" s="34">
        <f t="shared" si="7"/>
        <v>0</v>
      </c>
      <c r="AM55" s="34">
        <f t="shared" si="7"/>
        <v>0</v>
      </c>
      <c r="AN55" s="34">
        <f t="shared" si="7"/>
        <v>0</v>
      </c>
      <c r="AO55" s="34">
        <f t="shared" si="7"/>
        <v>0</v>
      </c>
      <c r="AP55" s="34">
        <f t="shared" si="7"/>
        <v>0</v>
      </c>
      <c r="AQ55" s="34">
        <f t="shared" si="7"/>
        <v>0</v>
      </c>
      <c r="AR55" s="34">
        <f t="shared" si="7"/>
        <v>0</v>
      </c>
      <c r="AS55" s="34">
        <v>0</v>
      </c>
      <c r="AT55" s="34">
        <v>0</v>
      </c>
      <c r="AU55" s="34">
        <v>0</v>
      </c>
      <c r="AV55" s="34">
        <v>0</v>
      </c>
      <c r="AW55" s="34">
        <v>0</v>
      </c>
      <c r="AX55" s="34">
        <v>0</v>
      </c>
      <c r="AY55" s="34">
        <v>0</v>
      </c>
      <c r="AZ55" s="34">
        <v>0</v>
      </c>
      <c r="BA55" s="34">
        <v>0</v>
      </c>
      <c r="BB55" s="34">
        <v>0</v>
      </c>
      <c r="BC55" s="34">
        <v>0</v>
      </c>
      <c r="BD55" s="34">
        <v>0</v>
      </c>
      <c r="BE55" s="34">
        <v>0</v>
      </c>
      <c r="BF55" s="64">
        <f t="shared" si="2"/>
        <v>17</v>
      </c>
      <c r="BG55" s="71"/>
    </row>
    <row r="56" spans="1:59" s="73" customFormat="1" ht="9.9499999999999993" customHeight="1">
      <c r="A56" s="126"/>
      <c r="B56" s="116" t="s">
        <v>131</v>
      </c>
      <c r="C56" s="171" t="s">
        <v>100</v>
      </c>
      <c r="D56" s="33" t="s">
        <v>29</v>
      </c>
      <c r="E56" s="34">
        <v>4</v>
      </c>
      <c r="F56" s="34">
        <v>4</v>
      </c>
      <c r="G56" s="34">
        <v>4</v>
      </c>
      <c r="H56" s="34">
        <v>4</v>
      </c>
      <c r="I56" s="34">
        <v>4</v>
      </c>
      <c r="J56" s="34">
        <v>4</v>
      </c>
      <c r="K56" s="34">
        <v>4</v>
      </c>
      <c r="L56" s="34">
        <v>4</v>
      </c>
      <c r="M56" s="93">
        <v>0</v>
      </c>
      <c r="N56" s="93">
        <v>0</v>
      </c>
      <c r="O56" s="93">
        <v>0</v>
      </c>
      <c r="P56" s="93">
        <v>0</v>
      </c>
      <c r="Q56" s="93">
        <v>0</v>
      </c>
      <c r="R56" s="93">
        <v>0</v>
      </c>
      <c r="S56" s="93">
        <v>0</v>
      </c>
      <c r="T56" s="93">
        <v>0</v>
      </c>
      <c r="U56" s="93">
        <v>0</v>
      </c>
      <c r="V56" s="59">
        <v>0</v>
      </c>
      <c r="W56" s="59">
        <v>0</v>
      </c>
      <c r="X56" s="34">
        <v>0</v>
      </c>
      <c r="Y56" s="34">
        <v>0</v>
      </c>
      <c r="Z56" s="93">
        <v>0</v>
      </c>
      <c r="AA56" s="93">
        <v>0</v>
      </c>
      <c r="AB56" s="93">
        <v>0</v>
      </c>
      <c r="AC56" s="93">
        <v>0</v>
      </c>
      <c r="AD56" s="93">
        <v>0</v>
      </c>
      <c r="AE56" s="93">
        <v>0</v>
      </c>
      <c r="AF56" s="93"/>
      <c r="AG56" s="93">
        <v>0</v>
      </c>
      <c r="AH56" s="93">
        <v>0</v>
      </c>
      <c r="AI56" s="93">
        <v>0</v>
      </c>
      <c r="AJ56" s="93">
        <v>0</v>
      </c>
      <c r="AK56" s="93">
        <v>0</v>
      </c>
      <c r="AL56" s="93">
        <v>0</v>
      </c>
      <c r="AM56" s="93">
        <v>0</v>
      </c>
      <c r="AN56" s="93">
        <v>0</v>
      </c>
      <c r="AO56" s="93">
        <v>0</v>
      </c>
      <c r="AP56" s="93">
        <v>0</v>
      </c>
      <c r="AQ56" s="93">
        <v>0</v>
      </c>
      <c r="AR56" s="93">
        <v>0</v>
      </c>
      <c r="AS56" s="34">
        <v>0</v>
      </c>
      <c r="AT56" s="34">
        <v>0</v>
      </c>
      <c r="AU56" s="34">
        <v>0</v>
      </c>
      <c r="AV56" s="34">
        <v>0</v>
      </c>
      <c r="AW56" s="34">
        <v>0</v>
      </c>
      <c r="AX56" s="34">
        <v>0</v>
      </c>
      <c r="AY56" s="34">
        <v>0</v>
      </c>
      <c r="AZ56" s="34">
        <v>0</v>
      </c>
      <c r="BA56" s="34">
        <v>0</v>
      </c>
      <c r="BB56" s="34">
        <v>0</v>
      </c>
      <c r="BC56" s="34">
        <v>0</v>
      </c>
      <c r="BD56" s="34">
        <v>0</v>
      </c>
      <c r="BE56" s="34">
        <v>0</v>
      </c>
      <c r="BF56" s="64">
        <f t="shared" si="2"/>
        <v>32</v>
      </c>
      <c r="BG56" s="71"/>
    </row>
    <row r="57" spans="1:59" s="73" customFormat="1" ht="9.9499999999999993" customHeight="1">
      <c r="A57" s="126"/>
      <c r="B57" s="116"/>
      <c r="C57" s="171"/>
      <c r="D57" s="33" t="s">
        <v>30</v>
      </c>
      <c r="E57" s="34">
        <f>E56/2</f>
        <v>2</v>
      </c>
      <c r="F57" s="34">
        <f t="shared" ref="F57:AR57" si="8">F56/2</f>
        <v>2</v>
      </c>
      <c r="G57" s="34">
        <f t="shared" si="8"/>
        <v>2</v>
      </c>
      <c r="H57" s="34">
        <f t="shared" si="8"/>
        <v>2</v>
      </c>
      <c r="I57" s="34">
        <f t="shared" si="8"/>
        <v>2</v>
      </c>
      <c r="J57" s="34">
        <f t="shared" si="8"/>
        <v>2</v>
      </c>
      <c r="K57" s="34">
        <f t="shared" si="8"/>
        <v>2</v>
      </c>
      <c r="L57" s="34">
        <f t="shared" si="8"/>
        <v>2</v>
      </c>
      <c r="M57" s="34">
        <f t="shared" si="8"/>
        <v>0</v>
      </c>
      <c r="N57" s="34">
        <f t="shared" si="8"/>
        <v>0</v>
      </c>
      <c r="O57" s="34">
        <f t="shared" si="8"/>
        <v>0</v>
      </c>
      <c r="P57" s="34">
        <f t="shared" si="8"/>
        <v>0</v>
      </c>
      <c r="Q57" s="34">
        <f t="shared" si="8"/>
        <v>0</v>
      </c>
      <c r="R57" s="34">
        <f t="shared" si="8"/>
        <v>0</v>
      </c>
      <c r="S57" s="34">
        <f t="shared" si="8"/>
        <v>0</v>
      </c>
      <c r="T57" s="34">
        <f t="shared" si="8"/>
        <v>0</v>
      </c>
      <c r="U57" s="34">
        <f t="shared" si="8"/>
        <v>0</v>
      </c>
      <c r="V57" s="34">
        <f t="shared" si="8"/>
        <v>0</v>
      </c>
      <c r="W57" s="34">
        <f t="shared" si="8"/>
        <v>0</v>
      </c>
      <c r="X57" s="34">
        <f t="shared" si="8"/>
        <v>0</v>
      </c>
      <c r="Y57" s="34">
        <f t="shared" si="8"/>
        <v>0</v>
      </c>
      <c r="Z57" s="34">
        <f t="shared" si="8"/>
        <v>0</v>
      </c>
      <c r="AA57" s="34">
        <f t="shared" si="8"/>
        <v>0</v>
      </c>
      <c r="AB57" s="34">
        <f t="shared" si="8"/>
        <v>0</v>
      </c>
      <c r="AC57" s="34">
        <f t="shared" si="8"/>
        <v>0</v>
      </c>
      <c r="AD57" s="34">
        <f t="shared" si="8"/>
        <v>0</v>
      </c>
      <c r="AE57" s="34">
        <f t="shared" si="8"/>
        <v>0</v>
      </c>
      <c r="AF57" s="34">
        <f t="shared" si="8"/>
        <v>0</v>
      </c>
      <c r="AG57" s="34">
        <f t="shared" si="8"/>
        <v>0</v>
      </c>
      <c r="AH57" s="34">
        <f t="shared" si="8"/>
        <v>0</v>
      </c>
      <c r="AI57" s="34">
        <f t="shared" si="8"/>
        <v>0</v>
      </c>
      <c r="AJ57" s="34">
        <f t="shared" si="8"/>
        <v>0</v>
      </c>
      <c r="AK57" s="34">
        <f t="shared" si="8"/>
        <v>0</v>
      </c>
      <c r="AL57" s="34">
        <f t="shared" si="8"/>
        <v>0</v>
      </c>
      <c r="AM57" s="34">
        <f t="shared" si="8"/>
        <v>0</v>
      </c>
      <c r="AN57" s="34">
        <f t="shared" si="8"/>
        <v>0</v>
      </c>
      <c r="AO57" s="34">
        <f t="shared" si="8"/>
        <v>0</v>
      </c>
      <c r="AP57" s="34">
        <f t="shared" si="8"/>
        <v>0</v>
      </c>
      <c r="AQ57" s="34">
        <f t="shared" si="8"/>
        <v>0</v>
      </c>
      <c r="AR57" s="34">
        <f t="shared" si="8"/>
        <v>0</v>
      </c>
      <c r="AS57" s="34">
        <v>0</v>
      </c>
      <c r="AT57" s="34">
        <v>0</v>
      </c>
      <c r="AU57" s="34">
        <v>0</v>
      </c>
      <c r="AV57" s="34">
        <v>0</v>
      </c>
      <c r="AW57" s="34">
        <v>0</v>
      </c>
      <c r="AX57" s="34">
        <v>0</v>
      </c>
      <c r="AY57" s="34">
        <v>0</v>
      </c>
      <c r="AZ57" s="34">
        <v>0</v>
      </c>
      <c r="BA57" s="34">
        <v>0</v>
      </c>
      <c r="BB57" s="34">
        <v>0</v>
      </c>
      <c r="BC57" s="34">
        <v>0</v>
      </c>
      <c r="BD57" s="34">
        <v>0</v>
      </c>
      <c r="BE57" s="34">
        <v>0</v>
      </c>
      <c r="BF57" s="64">
        <f t="shared" si="2"/>
        <v>16</v>
      </c>
      <c r="BG57" s="71"/>
    </row>
    <row r="58" spans="1:59" s="71" customFormat="1" ht="9.9499999999999993" customHeight="1">
      <c r="A58" s="126"/>
      <c r="B58" s="165" t="s">
        <v>132</v>
      </c>
      <c r="C58" s="119" t="s">
        <v>121</v>
      </c>
      <c r="D58" s="92" t="s">
        <v>29</v>
      </c>
      <c r="E58" s="34">
        <v>6</v>
      </c>
      <c r="F58" s="34">
        <v>6</v>
      </c>
      <c r="G58" s="34">
        <v>4</v>
      </c>
      <c r="H58" s="34">
        <v>4</v>
      </c>
      <c r="I58" s="34">
        <v>4</v>
      </c>
      <c r="J58" s="34">
        <v>4</v>
      </c>
      <c r="K58" s="34">
        <v>4</v>
      </c>
      <c r="L58" s="34">
        <v>4</v>
      </c>
      <c r="M58" s="93">
        <v>0</v>
      </c>
      <c r="N58" s="93">
        <v>0</v>
      </c>
      <c r="O58" s="93">
        <v>0</v>
      </c>
      <c r="P58" s="93">
        <v>0</v>
      </c>
      <c r="Q58" s="93">
        <v>0</v>
      </c>
      <c r="R58" s="93">
        <v>0</v>
      </c>
      <c r="S58" s="93">
        <v>0</v>
      </c>
      <c r="T58" s="93">
        <v>0</v>
      </c>
      <c r="U58" s="93">
        <v>0</v>
      </c>
      <c r="V58" s="59">
        <v>0</v>
      </c>
      <c r="W58" s="59">
        <v>0</v>
      </c>
      <c r="X58" s="34">
        <v>0</v>
      </c>
      <c r="Y58" s="34">
        <v>0</v>
      </c>
      <c r="Z58" s="93">
        <v>0</v>
      </c>
      <c r="AA58" s="93">
        <v>0</v>
      </c>
      <c r="AB58" s="93">
        <v>0</v>
      </c>
      <c r="AC58" s="93">
        <v>0</v>
      </c>
      <c r="AD58" s="93">
        <v>0</v>
      </c>
      <c r="AE58" s="93">
        <v>0</v>
      </c>
      <c r="AF58" s="93"/>
      <c r="AG58" s="93">
        <v>0</v>
      </c>
      <c r="AH58" s="93">
        <v>0</v>
      </c>
      <c r="AI58" s="93">
        <v>0</v>
      </c>
      <c r="AJ58" s="93">
        <v>0</v>
      </c>
      <c r="AK58" s="93">
        <v>0</v>
      </c>
      <c r="AL58" s="93">
        <v>0</v>
      </c>
      <c r="AM58" s="93">
        <v>0</v>
      </c>
      <c r="AN58" s="93">
        <v>0</v>
      </c>
      <c r="AO58" s="93">
        <v>0</v>
      </c>
      <c r="AP58" s="93">
        <v>0</v>
      </c>
      <c r="AQ58" s="93">
        <v>0</v>
      </c>
      <c r="AR58" s="93">
        <v>0</v>
      </c>
      <c r="AS58" s="34">
        <v>0</v>
      </c>
      <c r="AT58" s="34">
        <v>0</v>
      </c>
      <c r="AU58" s="34">
        <v>0</v>
      </c>
      <c r="AV58" s="34">
        <v>0</v>
      </c>
      <c r="AW58" s="34">
        <v>0</v>
      </c>
      <c r="AX58" s="34">
        <v>0</v>
      </c>
      <c r="AY58" s="34">
        <v>0</v>
      </c>
      <c r="AZ58" s="34">
        <v>0</v>
      </c>
      <c r="BA58" s="34">
        <v>0</v>
      </c>
      <c r="BB58" s="34">
        <v>0</v>
      </c>
      <c r="BC58" s="34">
        <v>0</v>
      </c>
      <c r="BD58" s="34">
        <v>0</v>
      </c>
      <c r="BE58" s="34">
        <v>0</v>
      </c>
      <c r="BF58" s="64">
        <f t="shared" si="2"/>
        <v>36</v>
      </c>
    </row>
    <row r="59" spans="1:59" s="71" customFormat="1" ht="9.9499999999999993" customHeight="1">
      <c r="A59" s="126"/>
      <c r="B59" s="165"/>
      <c r="C59" s="119"/>
      <c r="D59" s="92" t="s">
        <v>30</v>
      </c>
      <c r="E59" s="34">
        <f>E58/2</f>
        <v>3</v>
      </c>
      <c r="F59" s="34">
        <f t="shared" ref="F59:AR59" si="9">F58/2</f>
        <v>3</v>
      </c>
      <c r="G59" s="34">
        <f t="shared" si="9"/>
        <v>2</v>
      </c>
      <c r="H59" s="34">
        <f t="shared" si="9"/>
        <v>2</v>
      </c>
      <c r="I59" s="34">
        <f t="shared" si="9"/>
        <v>2</v>
      </c>
      <c r="J59" s="34">
        <f t="shared" si="9"/>
        <v>2</v>
      </c>
      <c r="K59" s="34">
        <f t="shared" si="9"/>
        <v>2</v>
      </c>
      <c r="L59" s="34">
        <f t="shared" si="9"/>
        <v>2</v>
      </c>
      <c r="M59" s="34">
        <f t="shared" si="9"/>
        <v>0</v>
      </c>
      <c r="N59" s="34">
        <f t="shared" si="9"/>
        <v>0</v>
      </c>
      <c r="O59" s="34">
        <f t="shared" si="9"/>
        <v>0</v>
      </c>
      <c r="P59" s="34">
        <f t="shared" si="9"/>
        <v>0</v>
      </c>
      <c r="Q59" s="34">
        <f t="shared" si="9"/>
        <v>0</v>
      </c>
      <c r="R59" s="34">
        <f t="shared" si="9"/>
        <v>0</v>
      </c>
      <c r="S59" s="34">
        <f t="shared" si="9"/>
        <v>0</v>
      </c>
      <c r="T59" s="34">
        <f t="shared" si="9"/>
        <v>0</v>
      </c>
      <c r="U59" s="34">
        <f t="shared" si="9"/>
        <v>0</v>
      </c>
      <c r="V59" s="34">
        <f t="shared" si="9"/>
        <v>0</v>
      </c>
      <c r="W59" s="34">
        <f t="shared" si="9"/>
        <v>0</v>
      </c>
      <c r="X59" s="34">
        <f t="shared" si="9"/>
        <v>0</v>
      </c>
      <c r="Y59" s="34">
        <f t="shared" si="9"/>
        <v>0</v>
      </c>
      <c r="Z59" s="34">
        <f t="shared" si="9"/>
        <v>0</v>
      </c>
      <c r="AA59" s="34">
        <f t="shared" si="9"/>
        <v>0</v>
      </c>
      <c r="AB59" s="34">
        <f t="shared" si="9"/>
        <v>0</v>
      </c>
      <c r="AC59" s="34">
        <f t="shared" si="9"/>
        <v>0</v>
      </c>
      <c r="AD59" s="34">
        <f t="shared" si="9"/>
        <v>0</v>
      </c>
      <c r="AE59" s="34">
        <f t="shared" si="9"/>
        <v>0</v>
      </c>
      <c r="AF59" s="34">
        <f t="shared" si="9"/>
        <v>0</v>
      </c>
      <c r="AG59" s="34">
        <f t="shared" si="9"/>
        <v>0</v>
      </c>
      <c r="AH59" s="34">
        <f t="shared" si="9"/>
        <v>0</v>
      </c>
      <c r="AI59" s="34">
        <f t="shared" si="9"/>
        <v>0</v>
      </c>
      <c r="AJ59" s="34">
        <f t="shared" si="9"/>
        <v>0</v>
      </c>
      <c r="AK59" s="34">
        <f t="shared" si="9"/>
        <v>0</v>
      </c>
      <c r="AL59" s="34">
        <f t="shared" si="9"/>
        <v>0</v>
      </c>
      <c r="AM59" s="34">
        <f t="shared" si="9"/>
        <v>0</v>
      </c>
      <c r="AN59" s="34">
        <f t="shared" si="9"/>
        <v>0</v>
      </c>
      <c r="AO59" s="34">
        <f t="shared" si="9"/>
        <v>0</v>
      </c>
      <c r="AP59" s="34">
        <f t="shared" si="9"/>
        <v>0</v>
      </c>
      <c r="AQ59" s="34">
        <f t="shared" si="9"/>
        <v>0</v>
      </c>
      <c r="AR59" s="34">
        <f t="shared" si="9"/>
        <v>0</v>
      </c>
      <c r="AS59" s="34">
        <v>0</v>
      </c>
      <c r="AT59" s="34">
        <v>0</v>
      </c>
      <c r="AU59" s="34">
        <v>0</v>
      </c>
      <c r="AV59" s="34">
        <v>0</v>
      </c>
      <c r="AW59" s="34">
        <v>0</v>
      </c>
      <c r="AX59" s="34">
        <v>0</v>
      </c>
      <c r="AY59" s="34">
        <v>0</v>
      </c>
      <c r="AZ59" s="34">
        <v>0</v>
      </c>
      <c r="BA59" s="34">
        <v>0</v>
      </c>
      <c r="BB59" s="34">
        <v>0</v>
      </c>
      <c r="BC59" s="34">
        <v>0</v>
      </c>
      <c r="BD59" s="34">
        <v>0</v>
      </c>
      <c r="BE59" s="34">
        <v>0</v>
      </c>
      <c r="BF59" s="64">
        <f t="shared" si="2"/>
        <v>18</v>
      </c>
    </row>
    <row r="60" spans="1:59" s="71" customFormat="1" ht="9.9499999999999993" customHeight="1">
      <c r="A60" s="126"/>
      <c r="B60" s="120"/>
      <c r="C60" s="168" t="s">
        <v>77</v>
      </c>
      <c r="D60" s="31" t="s">
        <v>29</v>
      </c>
      <c r="E60" s="32">
        <f>E62</f>
        <v>8</v>
      </c>
      <c r="F60" s="32">
        <f t="shared" ref="F60:BE60" si="10">F62</f>
        <v>10</v>
      </c>
      <c r="G60" s="32">
        <f t="shared" si="10"/>
        <v>10</v>
      </c>
      <c r="H60" s="32">
        <f t="shared" si="10"/>
        <v>10</v>
      </c>
      <c r="I60" s="32">
        <f t="shared" si="10"/>
        <v>10</v>
      </c>
      <c r="J60" s="32">
        <f t="shared" si="10"/>
        <v>10</v>
      </c>
      <c r="K60" s="32">
        <f t="shared" si="10"/>
        <v>10</v>
      </c>
      <c r="L60" s="32">
        <f t="shared" si="10"/>
        <v>7</v>
      </c>
      <c r="M60" s="32">
        <f t="shared" si="10"/>
        <v>36</v>
      </c>
      <c r="N60" s="32">
        <f t="shared" si="10"/>
        <v>36</v>
      </c>
      <c r="O60" s="32">
        <f t="shared" si="10"/>
        <v>36</v>
      </c>
      <c r="P60" s="32">
        <f t="shared" si="10"/>
        <v>36</v>
      </c>
      <c r="Q60" s="32">
        <f t="shared" si="10"/>
        <v>36</v>
      </c>
      <c r="R60" s="32">
        <f t="shared" si="10"/>
        <v>36</v>
      </c>
      <c r="S60" s="32">
        <f t="shared" si="10"/>
        <v>36</v>
      </c>
      <c r="T60" s="32">
        <f t="shared" si="10"/>
        <v>36</v>
      </c>
      <c r="U60" s="32">
        <f t="shared" si="10"/>
        <v>36</v>
      </c>
      <c r="V60" s="32">
        <f t="shared" si="10"/>
        <v>0</v>
      </c>
      <c r="W60" s="32">
        <f t="shared" si="10"/>
        <v>0</v>
      </c>
      <c r="X60" s="32">
        <f t="shared" si="10"/>
        <v>36</v>
      </c>
      <c r="Y60" s="32">
        <f t="shared" si="10"/>
        <v>36</v>
      </c>
      <c r="Z60" s="32">
        <f t="shared" si="10"/>
        <v>36</v>
      </c>
      <c r="AA60" s="32">
        <f t="shared" si="10"/>
        <v>36</v>
      </c>
      <c r="AB60" s="32">
        <f t="shared" si="10"/>
        <v>36</v>
      </c>
      <c r="AC60" s="32">
        <f t="shared" si="10"/>
        <v>36</v>
      </c>
      <c r="AD60" s="32">
        <f t="shared" si="10"/>
        <v>36</v>
      </c>
      <c r="AE60" s="32">
        <f t="shared" si="10"/>
        <v>36</v>
      </c>
      <c r="AF60" s="32">
        <f t="shared" si="10"/>
        <v>0</v>
      </c>
      <c r="AG60" s="32">
        <f t="shared" si="10"/>
        <v>36</v>
      </c>
      <c r="AH60" s="32">
        <f t="shared" si="10"/>
        <v>36</v>
      </c>
      <c r="AI60" s="32">
        <f t="shared" si="10"/>
        <v>36</v>
      </c>
      <c r="AJ60" s="32">
        <f t="shared" si="10"/>
        <v>36</v>
      </c>
      <c r="AK60" s="32">
        <f t="shared" si="10"/>
        <v>36</v>
      </c>
      <c r="AL60" s="32">
        <f t="shared" si="10"/>
        <v>36</v>
      </c>
      <c r="AM60" s="32">
        <f t="shared" si="10"/>
        <v>36</v>
      </c>
      <c r="AN60" s="32">
        <f t="shared" si="10"/>
        <v>36</v>
      </c>
      <c r="AO60" s="32">
        <f t="shared" si="10"/>
        <v>36</v>
      </c>
      <c r="AP60" s="32">
        <f t="shared" si="10"/>
        <v>36</v>
      </c>
      <c r="AQ60" s="32">
        <f t="shared" si="10"/>
        <v>36</v>
      </c>
      <c r="AR60" s="32">
        <f t="shared" si="10"/>
        <v>36</v>
      </c>
      <c r="AS60" s="32">
        <f t="shared" si="10"/>
        <v>0</v>
      </c>
      <c r="AT60" s="32">
        <f t="shared" si="10"/>
        <v>0</v>
      </c>
      <c r="AU60" s="32">
        <f t="shared" si="10"/>
        <v>0</v>
      </c>
      <c r="AV60" s="32">
        <f t="shared" si="10"/>
        <v>0</v>
      </c>
      <c r="AW60" s="32">
        <f t="shared" si="10"/>
        <v>0</v>
      </c>
      <c r="AX60" s="32">
        <f t="shared" si="10"/>
        <v>0</v>
      </c>
      <c r="AY60" s="32">
        <f t="shared" si="10"/>
        <v>0</v>
      </c>
      <c r="AZ60" s="32">
        <f t="shared" si="10"/>
        <v>0</v>
      </c>
      <c r="BA60" s="32">
        <f t="shared" si="10"/>
        <v>0</v>
      </c>
      <c r="BB60" s="32">
        <f t="shared" si="10"/>
        <v>0</v>
      </c>
      <c r="BC60" s="32">
        <f t="shared" si="10"/>
        <v>0</v>
      </c>
      <c r="BD60" s="32">
        <f t="shared" si="10"/>
        <v>0</v>
      </c>
      <c r="BE60" s="32">
        <f t="shared" si="10"/>
        <v>0</v>
      </c>
      <c r="BF60" s="94">
        <f t="shared" si="2"/>
        <v>1119</v>
      </c>
    </row>
    <row r="61" spans="1:59" s="71" customFormat="1" ht="9.9499999999999993" customHeight="1">
      <c r="A61" s="126"/>
      <c r="B61" s="120"/>
      <c r="C61" s="168"/>
      <c r="D61" s="31" t="s">
        <v>30</v>
      </c>
      <c r="E61" s="32">
        <f>E63</f>
        <v>4</v>
      </c>
      <c r="F61" s="32">
        <f t="shared" ref="F61:BE61" si="11">F63</f>
        <v>5</v>
      </c>
      <c r="G61" s="32">
        <f t="shared" si="11"/>
        <v>5</v>
      </c>
      <c r="H61" s="32">
        <f t="shared" si="11"/>
        <v>5</v>
      </c>
      <c r="I61" s="32">
        <f t="shared" si="11"/>
        <v>5</v>
      </c>
      <c r="J61" s="32">
        <f t="shared" si="11"/>
        <v>5</v>
      </c>
      <c r="K61" s="32">
        <f t="shared" si="11"/>
        <v>5</v>
      </c>
      <c r="L61" s="32">
        <f t="shared" si="11"/>
        <v>3.5</v>
      </c>
      <c r="M61" s="32">
        <f t="shared" si="11"/>
        <v>0</v>
      </c>
      <c r="N61" s="32">
        <f t="shared" si="11"/>
        <v>0</v>
      </c>
      <c r="O61" s="32">
        <f t="shared" si="11"/>
        <v>0</v>
      </c>
      <c r="P61" s="32">
        <f t="shared" si="11"/>
        <v>0</v>
      </c>
      <c r="Q61" s="32">
        <f t="shared" si="11"/>
        <v>0</v>
      </c>
      <c r="R61" s="32">
        <f t="shared" si="11"/>
        <v>0</v>
      </c>
      <c r="S61" s="32">
        <f t="shared" si="11"/>
        <v>0</v>
      </c>
      <c r="T61" s="32">
        <f t="shared" si="11"/>
        <v>0</v>
      </c>
      <c r="U61" s="32">
        <f t="shared" si="11"/>
        <v>0</v>
      </c>
      <c r="V61" s="32">
        <f t="shared" si="11"/>
        <v>0</v>
      </c>
      <c r="W61" s="32">
        <f t="shared" si="11"/>
        <v>0</v>
      </c>
      <c r="X61" s="32">
        <f t="shared" si="11"/>
        <v>18</v>
      </c>
      <c r="Y61" s="32">
        <f t="shared" si="11"/>
        <v>18</v>
      </c>
      <c r="Z61" s="32">
        <f t="shared" si="11"/>
        <v>0</v>
      </c>
      <c r="AA61" s="32">
        <f t="shared" si="11"/>
        <v>0</v>
      </c>
      <c r="AB61" s="32">
        <f t="shared" si="11"/>
        <v>0</v>
      </c>
      <c r="AC61" s="32">
        <f t="shared" si="11"/>
        <v>0</v>
      </c>
      <c r="AD61" s="32">
        <f t="shared" si="11"/>
        <v>0</v>
      </c>
      <c r="AE61" s="32">
        <f t="shared" si="11"/>
        <v>0</v>
      </c>
      <c r="AF61" s="32">
        <f t="shared" si="11"/>
        <v>0</v>
      </c>
      <c r="AG61" s="32">
        <f t="shared" si="11"/>
        <v>0</v>
      </c>
      <c r="AH61" s="32">
        <f t="shared" si="11"/>
        <v>0</v>
      </c>
      <c r="AI61" s="32">
        <f t="shared" si="11"/>
        <v>0</v>
      </c>
      <c r="AJ61" s="32">
        <f t="shared" si="11"/>
        <v>0</v>
      </c>
      <c r="AK61" s="32">
        <f t="shared" si="11"/>
        <v>0</v>
      </c>
      <c r="AL61" s="32">
        <f t="shared" si="11"/>
        <v>0</v>
      </c>
      <c r="AM61" s="32">
        <f t="shared" si="11"/>
        <v>0</v>
      </c>
      <c r="AN61" s="32">
        <f t="shared" si="11"/>
        <v>0</v>
      </c>
      <c r="AO61" s="32">
        <f t="shared" si="11"/>
        <v>0</v>
      </c>
      <c r="AP61" s="32">
        <f t="shared" si="11"/>
        <v>0</v>
      </c>
      <c r="AQ61" s="32">
        <f t="shared" si="11"/>
        <v>0</v>
      </c>
      <c r="AR61" s="32">
        <f t="shared" si="11"/>
        <v>0</v>
      </c>
      <c r="AS61" s="32">
        <f t="shared" si="11"/>
        <v>0</v>
      </c>
      <c r="AT61" s="32">
        <f t="shared" si="11"/>
        <v>0</v>
      </c>
      <c r="AU61" s="32">
        <f t="shared" si="11"/>
        <v>0</v>
      </c>
      <c r="AV61" s="32">
        <f t="shared" si="11"/>
        <v>0</v>
      </c>
      <c r="AW61" s="32">
        <f t="shared" si="11"/>
        <v>0</v>
      </c>
      <c r="AX61" s="32">
        <f t="shared" si="11"/>
        <v>0</v>
      </c>
      <c r="AY61" s="32">
        <f t="shared" si="11"/>
        <v>0</v>
      </c>
      <c r="AZ61" s="32">
        <f t="shared" si="11"/>
        <v>0</v>
      </c>
      <c r="BA61" s="32">
        <f t="shared" si="11"/>
        <v>0</v>
      </c>
      <c r="BB61" s="32">
        <f t="shared" si="11"/>
        <v>0</v>
      </c>
      <c r="BC61" s="32">
        <f t="shared" si="11"/>
        <v>0</v>
      </c>
      <c r="BD61" s="32">
        <f t="shared" si="11"/>
        <v>0</v>
      </c>
      <c r="BE61" s="32">
        <f t="shared" si="11"/>
        <v>0</v>
      </c>
      <c r="BF61" s="94">
        <f t="shared" si="2"/>
        <v>73.5</v>
      </c>
    </row>
    <row r="62" spans="1:59" s="74" customFormat="1" ht="15" customHeight="1">
      <c r="A62" s="126"/>
      <c r="B62" s="113"/>
      <c r="C62" s="117" t="s">
        <v>57</v>
      </c>
      <c r="D62" s="31" t="s">
        <v>29</v>
      </c>
      <c r="E62" s="32">
        <f>E64+E66+E68+E70+E72</f>
        <v>8</v>
      </c>
      <c r="F62" s="32">
        <f t="shared" ref="F62:BE62" si="12">F64+F66+F68+F70+F72</f>
        <v>10</v>
      </c>
      <c r="G62" s="32">
        <f t="shared" si="12"/>
        <v>10</v>
      </c>
      <c r="H62" s="32">
        <f t="shared" si="12"/>
        <v>10</v>
      </c>
      <c r="I62" s="32">
        <f t="shared" si="12"/>
        <v>10</v>
      </c>
      <c r="J62" s="32">
        <f t="shared" si="12"/>
        <v>10</v>
      </c>
      <c r="K62" s="32">
        <f t="shared" si="12"/>
        <v>10</v>
      </c>
      <c r="L62" s="32">
        <f t="shared" si="12"/>
        <v>7</v>
      </c>
      <c r="M62" s="32">
        <f t="shared" si="12"/>
        <v>36</v>
      </c>
      <c r="N62" s="32">
        <f t="shared" si="12"/>
        <v>36</v>
      </c>
      <c r="O62" s="32">
        <f t="shared" si="12"/>
        <v>36</v>
      </c>
      <c r="P62" s="32">
        <f t="shared" si="12"/>
        <v>36</v>
      </c>
      <c r="Q62" s="32">
        <f t="shared" si="12"/>
        <v>36</v>
      </c>
      <c r="R62" s="32">
        <f t="shared" si="12"/>
        <v>36</v>
      </c>
      <c r="S62" s="32">
        <f t="shared" si="12"/>
        <v>36</v>
      </c>
      <c r="T62" s="32">
        <f t="shared" si="12"/>
        <v>36</v>
      </c>
      <c r="U62" s="32">
        <f t="shared" si="12"/>
        <v>36</v>
      </c>
      <c r="V62" s="32">
        <f t="shared" si="12"/>
        <v>0</v>
      </c>
      <c r="W62" s="32">
        <f t="shared" si="12"/>
        <v>0</v>
      </c>
      <c r="X62" s="32">
        <f t="shared" si="12"/>
        <v>36</v>
      </c>
      <c r="Y62" s="32">
        <f t="shared" si="12"/>
        <v>36</v>
      </c>
      <c r="Z62" s="32">
        <f t="shared" si="12"/>
        <v>36</v>
      </c>
      <c r="AA62" s="32">
        <f t="shared" si="12"/>
        <v>36</v>
      </c>
      <c r="AB62" s="32">
        <f t="shared" si="12"/>
        <v>36</v>
      </c>
      <c r="AC62" s="32">
        <f t="shared" si="12"/>
        <v>36</v>
      </c>
      <c r="AD62" s="32">
        <f t="shared" si="12"/>
        <v>36</v>
      </c>
      <c r="AE62" s="32">
        <f t="shared" si="12"/>
        <v>36</v>
      </c>
      <c r="AF62" s="32">
        <f t="shared" si="12"/>
        <v>0</v>
      </c>
      <c r="AG62" s="32">
        <f t="shared" si="12"/>
        <v>36</v>
      </c>
      <c r="AH62" s="32">
        <f t="shared" si="12"/>
        <v>36</v>
      </c>
      <c r="AI62" s="32">
        <f t="shared" si="12"/>
        <v>36</v>
      </c>
      <c r="AJ62" s="32">
        <f t="shared" si="12"/>
        <v>36</v>
      </c>
      <c r="AK62" s="32">
        <f t="shared" si="12"/>
        <v>36</v>
      </c>
      <c r="AL62" s="32">
        <f t="shared" si="12"/>
        <v>36</v>
      </c>
      <c r="AM62" s="32">
        <f t="shared" si="12"/>
        <v>36</v>
      </c>
      <c r="AN62" s="32">
        <f t="shared" si="12"/>
        <v>36</v>
      </c>
      <c r="AO62" s="32">
        <f t="shared" si="12"/>
        <v>36</v>
      </c>
      <c r="AP62" s="32">
        <f t="shared" si="12"/>
        <v>36</v>
      </c>
      <c r="AQ62" s="32">
        <f t="shared" si="12"/>
        <v>36</v>
      </c>
      <c r="AR62" s="32">
        <f t="shared" si="12"/>
        <v>36</v>
      </c>
      <c r="AS62" s="32">
        <f t="shared" si="12"/>
        <v>0</v>
      </c>
      <c r="AT62" s="32">
        <f t="shared" si="12"/>
        <v>0</v>
      </c>
      <c r="AU62" s="32">
        <f t="shared" si="12"/>
        <v>0</v>
      </c>
      <c r="AV62" s="32">
        <f t="shared" si="12"/>
        <v>0</v>
      </c>
      <c r="AW62" s="32">
        <f t="shared" si="12"/>
        <v>0</v>
      </c>
      <c r="AX62" s="32">
        <f t="shared" si="12"/>
        <v>0</v>
      </c>
      <c r="AY62" s="32">
        <f t="shared" si="12"/>
        <v>0</v>
      </c>
      <c r="AZ62" s="32">
        <f t="shared" si="12"/>
        <v>0</v>
      </c>
      <c r="BA62" s="32">
        <f t="shared" si="12"/>
        <v>0</v>
      </c>
      <c r="BB62" s="32">
        <f t="shared" si="12"/>
        <v>0</v>
      </c>
      <c r="BC62" s="32">
        <f t="shared" si="12"/>
        <v>0</v>
      </c>
      <c r="BD62" s="32">
        <f t="shared" si="12"/>
        <v>0</v>
      </c>
      <c r="BE62" s="32">
        <f t="shared" si="12"/>
        <v>0</v>
      </c>
      <c r="BF62" s="94">
        <f t="shared" si="2"/>
        <v>1119</v>
      </c>
      <c r="BG62" s="71"/>
    </row>
    <row r="63" spans="1:59" s="74" customFormat="1" ht="15" customHeight="1">
      <c r="A63" s="126"/>
      <c r="B63" s="113"/>
      <c r="C63" s="117"/>
      <c r="D63" s="31" t="s">
        <v>30</v>
      </c>
      <c r="E63" s="32">
        <f>E65+E67+E69+E71+E73</f>
        <v>4</v>
      </c>
      <c r="F63" s="32">
        <f t="shared" ref="F63:BE63" si="13">F65+F67+F69+F71+F73</f>
        <v>5</v>
      </c>
      <c r="G63" s="32">
        <f t="shared" si="13"/>
        <v>5</v>
      </c>
      <c r="H63" s="32">
        <f t="shared" si="13"/>
        <v>5</v>
      </c>
      <c r="I63" s="32">
        <f t="shared" si="13"/>
        <v>5</v>
      </c>
      <c r="J63" s="32">
        <f t="shared" si="13"/>
        <v>5</v>
      </c>
      <c r="K63" s="32">
        <f t="shared" si="13"/>
        <v>5</v>
      </c>
      <c r="L63" s="32">
        <f t="shared" si="13"/>
        <v>3.5</v>
      </c>
      <c r="M63" s="32">
        <f t="shared" si="13"/>
        <v>0</v>
      </c>
      <c r="N63" s="32">
        <f t="shared" si="13"/>
        <v>0</v>
      </c>
      <c r="O63" s="32">
        <f t="shared" si="13"/>
        <v>0</v>
      </c>
      <c r="P63" s="32">
        <f t="shared" si="13"/>
        <v>0</v>
      </c>
      <c r="Q63" s="32">
        <f t="shared" si="13"/>
        <v>0</v>
      </c>
      <c r="R63" s="32">
        <f t="shared" si="13"/>
        <v>0</v>
      </c>
      <c r="S63" s="32">
        <f t="shared" si="13"/>
        <v>0</v>
      </c>
      <c r="T63" s="32">
        <f t="shared" si="13"/>
        <v>0</v>
      </c>
      <c r="U63" s="32">
        <f t="shared" si="13"/>
        <v>0</v>
      </c>
      <c r="V63" s="32">
        <f t="shared" si="13"/>
        <v>0</v>
      </c>
      <c r="W63" s="32">
        <f t="shared" si="13"/>
        <v>0</v>
      </c>
      <c r="X63" s="32">
        <f t="shared" si="13"/>
        <v>18</v>
      </c>
      <c r="Y63" s="32">
        <f t="shared" si="13"/>
        <v>18</v>
      </c>
      <c r="Z63" s="32">
        <f t="shared" si="13"/>
        <v>0</v>
      </c>
      <c r="AA63" s="32">
        <f t="shared" si="13"/>
        <v>0</v>
      </c>
      <c r="AB63" s="32">
        <f t="shared" si="13"/>
        <v>0</v>
      </c>
      <c r="AC63" s="32">
        <f t="shared" si="13"/>
        <v>0</v>
      </c>
      <c r="AD63" s="32">
        <f t="shared" si="13"/>
        <v>0</v>
      </c>
      <c r="AE63" s="32">
        <f t="shared" si="13"/>
        <v>0</v>
      </c>
      <c r="AF63" s="32">
        <f t="shared" si="13"/>
        <v>0</v>
      </c>
      <c r="AG63" s="32">
        <f t="shared" si="13"/>
        <v>0</v>
      </c>
      <c r="AH63" s="32">
        <f t="shared" si="13"/>
        <v>0</v>
      </c>
      <c r="AI63" s="32">
        <f t="shared" si="13"/>
        <v>0</v>
      </c>
      <c r="AJ63" s="32">
        <f t="shared" si="13"/>
        <v>0</v>
      </c>
      <c r="AK63" s="32">
        <f t="shared" si="13"/>
        <v>0</v>
      </c>
      <c r="AL63" s="32">
        <f t="shared" si="13"/>
        <v>0</v>
      </c>
      <c r="AM63" s="32">
        <f t="shared" si="13"/>
        <v>0</v>
      </c>
      <c r="AN63" s="32">
        <f t="shared" si="13"/>
        <v>0</v>
      </c>
      <c r="AO63" s="32">
        <f t="shared" si="13"/>
        <v>0</v>
      </c>
      <c r="AP63" s="32">
        <f t="shared" si="13"/>
        <v>0</v>
      </c>
      <c r="AQ63" s="32">
        <f t="shared" si="13"/>
        <v>0</v>
      </c>
      <c r="AR63" s="32">
        <f t="shared" si="13"/>
        <v>0</v>
      </c>
      <c r="AS63" s="32">
        <f t="shared" si="13"/>
        <v>0</v>
      </c>
      <c r="AT63" s="32">
        <f t="shared" si="13"/>
        <v>0</v>
      </c>
      <c r="AU63" s="32">
        <f t="shared" si="13"/>
        <v>0</v>
      </c>
      <c r="AV63" s="32">
        <f t="shared" si="13"/>
        <v>0</v>
      </c>
      <c r="AW63" s="32">
        <f t="shared" si="13"/>
        <v>0</v>
      </c>
      <c r="AX63" s="32">
        <f t="shared" si="13"/>
        <v>0</v>
      </c>
      <c r="AY63" s="32">
        <f t="shared" si="13"/>
        <v>0</v>
      </c>
      <c r="AZ63" s="32">
        <f t="shared" si="13"/>
        <v>0</v>
      </c>
      <c r="BA63" s="32">
        <f t="shared" si="13"/>
        <v>0</v>
      </c>
      <c r="BB63" s="32">
        <f t="shared" si="13"/>
        <v>0</v>
      </c>
      <c r="BC63" s="32">
        <f t="shared" si="13"/>
        <v>0</v>
      </c>
      <c r="BD63" s="32">
        <f t="shared" si="13"/>
        <v>0</v>
      </c>
      <c r="BE63" s="32">
        <f t="shared" si="13"/>
        <v>0</v>
      </c>
      <c r="BF63" s="94">
        <f t="shared" si="2"/>
        <v>73.5</v>
      </c>
      <c r="BG63" s="71"/>
    </row>
    <row r="64" spans="1:59" s="71" customFormat="1" ht="15.75" customHeight="1">
      <c r="A64" s="126"/>
      <c r="B64" s="116" t="s">
        <v>133</v>
      </c>
      <c r="C64" s="115" t="s">
        <v>63</v>
      </c>
      <c r="D64" s="33" t="s">
        <v>29</v>
      </c>
      <c r="E64" s="34">
        <v>0</v>
      </c>
      <c r="F64" s="34">
        <v>0</v>
      </c>
      <c r="G64" s="34">
        <v>0</v>
      </c>
      <c r="H64" s="34">
        <v>0</v>
      </c>
      <c r="I64" s="34">
        <v>0</v>
      </c>
      <c r="J64" s="34">
        <v>0</v>
      </c>
      <c r="K64" s="34">
        <v>0</v>
      </c>
      <c r="L64" s="34">
        <v>0</v>
      </c>
      <c r="M64" s="93">
        <v>36</v>
      </c>
      <c r="N64" s="93">
        <v>36</v>
      </c>
      <c r="O64" s="93">
        <v>0</v>
      </c>
      <c r="P64" s="93">
        <v>0</v>
      </c>
      <c r="Q64" s="93">
        <v>0</v>
      </c>
      <c r="R64" s="93">
        <v>0</v>
      </c>
      <c r="S64" s="93">
        <v>0</v>
      </c>
      <c r="T64" s="93">
        <v>0</v>
      </c>
      <c r="U64" s="93">
        <v>0</v>
      </c>
      <c r="V64" s="75">
        <v>0</v>
      </c>
      <c r="W64" s="75">
        <v>0</v>
      </c>
      <c r="X64" s="34">
        <v>0</v>
      </c>
      <c r="Y64" s="34">
        <v>0</v>
      </c>
      <c r="Z64" s="93">
        <v>0</v>
      </c>
      <c r="AA64" s="93">
        <v>0</v>
      </c>
      <c r="AB64" s="93">
        <v>0</v>
      </c>
      <c r="AC64" s="93">
        <v>0</v>
      </c>
      <c r="AD64" s="93">
        <v>0</v>
      </c>
      <c r="AE64" s="93">
        <v>0</v>
      </c>
      <c r="AF64" s="93"/>
      <c r="AG64" s="93">
        <v>0</v>
      </c>
      <c r="AH64" s="93">
        <v>0</v>
      </c>
      <c r="AI64" s="93"/>
      <c r="AJ64" s="93">
        <v>0</v>
      </c>
      <c r="AK64" s="93">
        <v>0</v>
      </c>
      <c r="AL64" s="93">
        <v>0</v>
      </c>
      <c r="AM64" s="93">
        <v>0</v>
      </c>
      <c r="AN64" s="93">
        <v>0</v>
      </c>
      <c r="AO64" s="93">
        <v>0</v>
      </c>
      <c r="AP64" s="93">
        <v>0</v>
      </c>
      <c r="AQ64" s="93">
        <v>0</v>
      </c>
      <c r="AR64" s="93">
        <v>0</v>
      </c>
      <c r="AS64" s="34">
        <v>0</v>
      </c>
      <c r="AT64" s="34">
        <v>0</v>
      </c>
      <c r="AU64" s="34">
        <v>0</v>
      </c>
      <c r="AV64" s="34">
        <v>0</v>
      </c>
      <c r="AW64" s="34">
        <v>0</v>
      </c>
      <c r="AX64" s="34">
        <v>0</v>
      </c>
      <c r="AY64" s="34">
        <v>0</v>
      </c>
      <c r="AZ64" s="34">
        <v>0</v>
      </c>
      <c r="BA64" s="34">
        <v>0</v>
      </c>
      <c r="BB64" s="34">
        <v>0</v>
      </c>
      <c r="BC64" s="34">
        <v>0</v>
      </c>
      <c r="BD64" s="34">
        <v>0</v>
      </c>
      <c r="BE64" s="34">
        <v>0</v>
      </c>
      <c r="BF64" s="64">
        <f t="shared" si="2"/>
        <v>72</v>
      </c>
    </row>
    <row r="65" spans="1:59" s="71" customFormat="1" ht="14.25" customHeight="1">
      <c r="A65" s="126"/>
      <c r="B65" s="116"/>
      <c r="C65" s="115"/>
      <c r="D65" s="33" t="s">
        <v>30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0</v>
      </c>
      <c r="M65" s="93">
        <v>0</v>
      </c>
      <c r="N65" s="93">
        <v>0</v>
      </c>
      <c r="O65" s="93">
        <v>0</v>
      </c>
      <c r="P65" s="93">
        <v>0</v>
      </c>
      <c r="Q65" s="93">
        <v>0</v>
      </c>
      <c r="R65" s="93">
        <v>0</v>
      </c>
      <c r="S65" s="93">
        <v>0</v>
      </c>
      <c r="T65" s="93">
        <v>0</v>
      </c>
      <c r="U65" s="93">
        <v>0</v>
      </c>
      <c r="V65" s="59">
        <v>0</v>
      </c>
      <c r="W65" s="59">
        <v>0</v>
      </c>
      <c r="X65" s="34">
        <v>0</v>
      </c>
      <c r="Y65" s="34">
        <v>0</v>
      </c>
      <c r="Z65" s="93">
        <v>0</v>
      </c>
      <c r="AA65" s="93">
        <v>0</v>
      </c>
      <c r="AB65" s="93">
        <v>0</v>
      </c>
      <c r="AC65" s="93">
        <v>0</v>
      </c>
      <c r="AD65" s="93">
        <v>0</v>
      </c>
      <c r="AE65" s="93">
        <v>0</v>
      </c>
      <c r="AF65" s="93"/>
      <c r="AG65" s="93">
        <v>0</v>
      </c>
      <c r="AH65" s="93">
        <v>0</v>
      </c>
      <c r="AI65" s="93">
        <v>0</v>
      </c>
      <c r="AJ65" s="93">
        <v>0</v>
      </c>
      <c r="AK65" s="93">
        <v>0</v>
      </c>
      <c r="AL65" s="93">
        <v>0</v>
      </c>
      <c r="AM65" s="93">
        <v>0</v>
      </c>
      <c r="AN65" s="93">
        <v>0</v>
      </c>
      <c r="AO65" s="93">
        <v>0</v>
      </c>
      <c r="AP65" s="93">
        <v>0</v>
      </c>
      <c r="AQ65" s="93">
        <v>0</v>
      </c>
      <c r="AR65" s="93">
        <v>0</v>
      </c>
      <c r="AS65" s="34">
        <v>0</v>
      </c>
      <c r="AT65" s="34">
        <v>0</v>
      </c>
      <c r="AU65" s="34">
        <v>0</v>
      </c>
      <c r="AV65" s="34">
        <v>0</v>
      </c>
      <c r="AW65" s="34">
        <v>0</v>
      </c>
      <c r="AX65" s="34">
        <v>0</v>
      </c>
      <c r="AY65" s="34">
        <v>0</v>
      </c>
      <c r="AZ65" s="34">
        <v>0</v>
      </c>
      <c r="BA65" s="34">
        <v>0</v>
      </c>
      <c r="BB65" s="34">
        <v>0</v>
      </c>
      <c r="BC65" s="34">
        <v>0</v>
      </c>
      <c r="BD65" s="34">
        <v>0</v>
      </c>
      <c r="BE65" s="34">
        <v>0</v>
      </c>
      <c r="BF65" s="64">
        <f t="shared" si="2"/>
        <v>0</v>
      </c>
    </row>
    <row r="66" spans="1:59" s="71" customFormat="1" ht="14.25" customHeight="1">
      <c r="A66" s="126"/>
      <c r="B66" s="116" t="s">
        <v>122</v>
      </c>
      <c r="C66" s="115" t="s">
        <v>104</v>
      </c>
      <c r="D66" s="33" t="s">
        <v>29</v>
      </c>
      <c r="E66" s="34">
        <v>0</v>
      </c>
      <c r="F66" s="34">
        <v>0</v>
      </c>
      <c r="G66" s="34">
        <v>0</v>
      </c>
      <c r="H66" s="34">
        <v>0</v>
      </c>
      <c r="I66" s="34">
        <v>0</v>
      </c>
      <c r="J66" s="34">
        <v>0</v>
      </c>
      <c r="K66" s="34">
        <v>0</v>
      </c>
      <c r="L66" s="34">
        <v>0</v>
      </c>
      <c r="M66" s="93">
        <v>0</v>
      </c>
      <c r="N66" s="93">
        <v>0</v>
      </c>
      <c r="O66" s="93">
        <v>0</v>
      </c>
      <c r="P66" s="93">
        <v>0</v>
      </c>
      <c r="Q66" s="93">
        <v>0</v>
      </c>
      <c r="R66" s="93">
        <v>0</v>
      </c>
      <c r="S66" s="93">
        <v>0</v>
      </c>
      <c r="T66" s="93">
        <v>0</v>
      </c>
      <c r="U66" s="93">
        <v>0</v>
      </c>
      <c r="V66" s="59">
        <v>0</v>
      </c>
      <c r="W66" s="59">
        <v>0</v>
      </c>
      <c r="X66" s="34">
        <v>0</v>
      </c>
      <c r="Y66" s="34">
        <v>0</v>
      </c>
      <c r="Z66" s="93">
        <v>36</v>
      </c>
      <c r="AA66" s="93">
        <v>36</v>
      </c>
      <c r="AB66" s="93">
        <v>36</v>
      </c>
      <c r="AC66" s="93">
        <v>36</v>
      </c>
      <c r="AD66" s="93">
        <v>36</v>
      </c>
      <c r="AE66" s="93">
        <v>36</v>
      </c>
      <c r="AF66" s="93"/>
      <c r="AG66" s="93">
        <v>36</v>
      </c>
      <c r="AH66" s="93">
        <v>36</v>
      </c>
      <c r="AI66" s="93">
        <v>36</v>
      </c>
      <c r="AJ66" s="93">
        <v>36</v>
      </c>
      <c r="AK66" s="93">
        <v>0</v>
      </c>
      <c r="AL66" s="93">
        <v>0</v>
      </c>
      <c r="AM66" s="93">
        <v>0</v>
      </c>
      <c r="AN66" s="93">
        <v>0</v>
      </c>
      <c r="AO66" s="93">
        <v>0</v>
      </c>
      <c r="AP66" s="93">
        <v>0</v>
      </c>
      <c r="AQ66" s="93">
        <v>0</v>
      </c>
      <c r="AR66" s="93">
        <v>0</v>
      </c>
      <c r="AS66" s="34">
        <v>0</v>
      </c>
      <c r="AT66" s="34">
        <v>0</v>
      </c>
      <c r="AU66" s="34">
        <v>0</v>
      </c>
      <c r="AV66" s="34">
        <v>0</v>
      </c>
      <c r="AW66" s="34">
        <v>0</v>
      </c>
      <c r="AX66" s="34">
        <v>0</v>
      </c>
      <c r="AY66" s="34">
        <v>0</v>
      </c>
      <c r="AZ66" s="34">
        <v>0</v>
      </c>
      <c r="BA66" s="34">
        <v>0</v>
      </c>
      <c r="BB66" s="34">
        <v>0</v>
      </c>
      <c r="BC66" s="34">
        <v>0</v>
      </c>
      <c r="BD66" s="34">
        <v>0</v>
      </c>
      <c r="BE66" s="34">
        <v>0</v>
      </c>
      <c r="BF66" s="64">
        <f t="shared" si="2"/>
        <v>360</v>
      </c>
    </row>
    <row r="67" spans="1:59" s="71" customFormat="1" ht="14.25" customHeight="1">
      <c r="A67" s="126"/>
      <c r="B67" s="116"/>
      <c r="C67" s="115"/>
      <c r="D67" s="33" t="s">
        <v>30</v>
      </c>
      <c r="E67" s="34">
        <v>0</v>
      </c>
      <c r="F67" s="34">
        <v>0</v>
      </c>
      <c r="G67" s="34">
        <v>0</v>
      </c>
      <c r="H67" s="34">
        <v>0</v>
      </c>
      <c r="I67" s="34">
        <v>0</v>
      </c>
      <c r="J67" s="34">
        <v>0</v>
      </c>
      <c r="K67" s="34">
        <v>0</v>
      </c>
      <c r="L67" s="34">
        <v>0</v>
      </c>
      <c r="M67" s="93">
        <v>0</v>
      </c>
      <c r="N67" s="93">
        <v>0</v>
      </c>
      <c r="O67" s="93">
        <v>0</v>
      </c>
      <c r="P67" s="93">
        <v>0</v>
      </c>
      <c r="Q67" s="93">
        <v>0</v>
      </c>
      <c r="R67" s="93">
        <v>0</v>
      </c>
      <c r="S67" s="93">
        <v>0</v>
      </c>
      <c r="T67" s="93">
        <v>0</v>
      </c>
      <c r="U67" s="93">
        <v>0</v>
      </c>
      <c r="V67" s="59">
        <v>0</v>
      </c>
      <c r="W67" s="59">
        <v>0</v>
      </c>
      <c r="X67" s="34">
        <v>0</v>
      </c>
      <c r="Y67" s="34">
        <v>0</v>
      </c>
      <c r="Z67" s="93">
        <v>0</v>
      </c>
      <c r="AA67" s="93">
        <v>0</v>
      </c>
      <c r="AB67" s="93">
        <v>0</v>
      </c>
      <c r="AC67" s="93">
        <v>0</v>
      </c>
      <c r="AD67" s="93">
        <v>0</v>
      </c>
      <c r="AE67" s="93">
        <v>0</v>
      </c>
      <c r="AF67" s="93"/>
      <c r="AG67" s="93">
        <v>0</v>
      </c>
      <c r="AH67" s="93">
        <v>0</v>
      </c>
      <c r="AI67" s="93">
        <v>0</v>
      </c>
      <c r="AJ67" s="93">
        <v>0</v>
      </c>
      <c r="AK67" s="93">
        <v>0</v>
      </c>
      <c r="AL67" s="93">
        <v>0</v>
      </c>
      <c r="AM67" s="93">
        <v>0</v>
      </c>
      <c r="AN67" s="93">
        <v>0</v>
      </c>
      <c r="AO67" s="93">
        <v>0</v>
      </c>
      <c r="AP67" s="93">
        <v>0</v>
      </c>
      <c r="AQ67" s="93">
        <v>0</v>
      </c>
      <c r="AR67" s="93">
        <v>0</v>
      </c>
      <c r="AS67" s="34">
        <v>0</v>
      </c>
      <c r="AT67" s="34">
        <v>0</v>
      </c>
      <c r="AU67" s="34">
        <v>0</v>
      </c>
      <c r="AV67" s="34">
        <v>0</v>
      </c>
      <c r="AW67" s="34">
        <v>0</v>
      </c>
      <c r="AX67" s="34">
        <v>0</v>
      </c>
      <c r="AY67" s="34">
        <v>0</v>
      </c>
      <c r="AZ67" s="34">
        <v>0</v>
      </c>
      <c r="BA67" s="34">
        <v>0</v>
      </c>
      <c r="BB67" s="34">
        <v>0</v>
      </c>
      <c r="BC67" s="34">
        <v>0</v>
      </c>
      <c r="BD67" s="34">
        <v>0</v>
      </c>
      <c r="BE67" s="34">
        <v>0</v>
      </c>
      <c r="BF67" s="64">
        <f t="shared" si="2"/>
        <v>0</v>
      </c>
    </row>
    <row r="68" spans="1:59" s="71" customFormat="1" ht="15" customHeight="1">
      <c r="A68" s="126"/>
      <c r="B68" s="116" t="s">
        <v>93</v>
      </c>
      <c r="C68" s="115" t="s">
        <v>134</v>
      </c>
      <c r="D68" s="33" t="s">
        <v>29</v>
      </c>
      <c r="E68" s="34">
        <v>8</v>
      </c>
      <c r="F68" s="34">
        <v>10</v>
      </c>
      <c r="G68" s="34">
        <v>10</v>
      </c>
      <c r="H68" s="34">
        <v>10</v>
      </c>
      <c r="I68" s="34">
        <v>10</v>
      </c>
      <c r="J68" s="34">
        <v>10</v>
      </c>
      <c r="K68" s="34">
        <v>10</v>
      </c>
      <c r="L68" s="34">
        <v>7</v>
      </c>
      <c r="M68" s="93">
        <v>0</v>
      </c>
      <c r="N68" s="93">
        <v>0</v>
      </c>
      <c r="O68" s="93">
        <v>0</v>
      </c>
      <c r="P68" s="93">
        <v>0</v>
      </c>
      <c r="Q68" s="93">
        <v>0</v>
      </c>
      <c r="R68" s="93">
        <v>0</v>
      </c>
      <c r="S68" s="93">
        <v>0</v>
      </c>
      <c r="T68" s="93">
        <v>0</v>
      </c>
      <c r="U68" s="93">
        <v>0</v>
      </c>
      <c r="V68" s="75">
        <v>0</v>
      </c>
      <c r="W68" s="75">
        <v>0</v>
      </c>
      <c r="X68" s="34">
        <v>36</v>
      </c>
      <c r="Y68" s="34">
        <v>36</v>
      </c>
      <c r="Z68" s="93">
        <v>0</v>
      </c>
      <c r="AA68" s="93">
        <v>0</v>
      </c>
      <c r="AB68" s="93">
        <v>0</v>
      </c>
      <c r="AC68" s="93">
        <v>0</v>
      </c>
      <c r="AD68" s="93">
        <v>0</v>
      </c>
      <c r="AE68" s="93">
        <v>0</v>
      </c>
      <c r="AF68" s="93"/>
      <c r="AG68" s="93">
        <v>0</v>
      </c>
      <c r="AH68" s="93">
        <v>0</v>
      </c>
      <c r="AI68" s="93">
        <v>0</v>
      </c>
      <c r="AJ68" s="93">
        <v>0</v>
      </c>
      <c r="AK68" s="93">
        <v>0</v>
      </c>
      <c r="AL68" s="93">
        <v>0</v>
      </c>
      <c r="AM68" s="93">
        <v>0</v>
      </c>
      <c r="AN68" s="93">
        <v>0</v>
      </c>
      <c r="AO68" s="93">
        <v>0</v>
      </c>
      <c r="AP68" s="93">
        <v>0</v>
      </c>
      <c r="AQ68" s="93">
        <v>0</v>
      </c>
      <c r="AR68" s="93">
        <v>0</v>
      </c>
      <c r="AS68" s="34">
        <v>0</v>
      </c>
      <c r="AT68" s="34">
        <v>0</v>
      </c>
      <c r="AU68" s="34">
        <v>0</v>
      </c>
      <c r="AV68" s="34">
        <v>0</v>
      </c>
      <c r="AW68" s="34">
        <v>0</v>
      </c>
      <c r="AX68" s="34">
        <v>0</v>
      </c>
      <c r="AY68" s="34">
        <v>0</v>
      </c>
      <c r="AZ68" s="34">
        <v>0</v>
      </c>
      <c r="BA68" s="34">
        <v>0</v>
      </c>
      <c r="BB68" s="34">
        <v>0</v>
      </c>
      <c r="BC68" s="34">
        <v>0</v>
      </c>
      <c r="BD68" s="34">
        <v>0</v>
      </c>
      <c r="BE68" s="34">
        <v>0</v>
      </c>
      <c r="BF68" s="64">
        <f t="shared" si="2"/>
        <v>147</v>
      </c>
    </row>
    <row r="69" spans="1:59" s="71" customFormat="1" ht="9.9499999999999993" customHeight="1">
      <c r="A69" s="126"/>
      <c r="B69" s="116"/>
      <c r="C69" s="115"/>
      <c r="D69" s="33" t="s">
        <v>30</v>
      </c>
      <c r="E69" s="34">
        <f>E68/2</f>
        <v>4</v>
      </c>
      <c r="F69" s="34">
        <f t="shared" ref="F69:AR69" si="14">F68/2</f>
        <v>5</v>
      </c>
      <c r="G69" s="34">
        <f t="shared" si="14"/>
        <v>5</v>
      </c>
      <c r="H69" s="34">
        <f t="shared" si="14"/>
        <v>5</v>
      </c>
      <c r="I69" s="34">
        <f t="shared" si="14"/>
        <v>5</v>
      </c>
      <c r="J69" s="34">
        <f t="shared" si="14"/>
        <v>5</v>
      </c>
      <c r="K69" s="34">
        <f t="shared" si="14"/>
        <v>5</v>
      </c>
      <c r="L69" s="34">
        <f t="shared" si="14"/>
        <v>3.5</v>
      </c>
      <c r="M69" s="34">
        <f t="shared" si="14"/>
        <v>0</v>
      </c>
      <c r="N69" s="34">
        <f t="shared" si="14"/>
        <v>0</v>
      </c>
      <c r="O69" s="34">
        <f t="shared" si="14"/>
        <v>0</v>
      </c>
      <c r="P69" s="34">
        <f t="shared" si="14"/>
        <v>0</v>
      </c>
      <c r="Q69" s="34">
        <f t="shared" si="14"/>
        <v>0</v>
      </c>
      <c r="R69" s="34">
        <f t="shared" si="14"/>
        <v>0</v>
      </c>
      <c r="S69" s="34">
        <f t="shared" si="14"/>
        <v>0</v>
      </c>
      <c r="T69" s="34">
        <f t="shared" si="14"/>
        <v>0</v>
      </c>
      <c r="U69" s="34">
        <f t="shared" si="14"/>
        <v>0</v>
      </c>
      <c r="V69" s="34">
        <f t="shared" si="14"/>
        <v>0</v>
      </c>
      <c r="W69" s="34">
        <f t="shared" si="14"/>
        <v>0</v>
      </c>
      <c r="X69" s="34">
        <f t="shared" si="14"/>
        <v>18</v>
      </c>
      <c r="Y69" s="34">
        <f t="shared" si="14"/>
        <v>18</v>
      </c>
      <c r="Z69" s="34">
        <f t="shared" si="14"/>
        <v>0</v>
      </c>
      <c r="AA69" s="34">
        <f t="shared" si="14"/>
        <v>0</v>
      </c>
      <c r="AB69" s="34">
        <f t="shared" si="14"/>
        <v>0</v>
      </c>
      <c r="AC69" s="34">
        <f t="shared" si="14"/>
        <v>0</v>
      </c>
      <c r="AD69" s="34">
        <f t="shared" si="14"/>
        <v>0</v>
      </c>
      <c r="AE69" s="34">
        <f t="shared" si="14"/>
        <v>0</v>
      </c>
      <c r="AF69" s="34">
        <f t="shared" si="14"/>
        <v>0</v>
      </c>
      <c r="AG69" s="34">
        <f t="shared" si="14"/>
        <v>0</v>
      </c>
      <c r="AH69" s="34">
        <f t="shared" si="14"/>
        <v>0</v>
      </c>
      <c r="AI69" s="34">
        <f t="shared" si="14"/>
        <v>0</v>
      </c>
      <c r="AJ69" s="34">
        <f t="shared" si="14"/>
        <v>0</v>
      </c>
      <c r="AK69" s="34">
        <f t="shared" si="14"/>
        <v>0</v>
      </c>
      <c r="AL69" s="34">
        <f t="shared" si="14"/>
        <v>0</v>
      </c>
      <c r="AM69" s="34">
        <f t="shared" si="14"/>
        <v>0</v>
      </c>
      <c r="AN69" s="34">
        <f t="shared" si="14"/>
        <v>0</v>
      </c>
      <c r="AO69" s="34">
        <f t="shared" si="14"/>
        <v>0</v>
      </c>
      <c r="AP69" s="34">
        <f t="shared" si="14"/>
        <v>0</v>
      </c>
      <c r="AQ69" s="34">
        <f t="shared" si="14"/>
        <v>0</v>
      </c>
      <c r="AR69" s="34">
        <f t="shared" si="14"/>
        <v>0</v>
      </c>
      <c r="AS69" s="34">
        <v>0</v>
      </c>
      <c r="AT69" s="34">
        <v>0</v>
      </c>
      <c r="AU69" s="34">
        <v>0</v>
      </c>
      <c r="AV69" s="34">
        <v>0</v>
      </c>
      <c r="AW69" s="34">
        <v>0</v>
      </c>
      <c r="AX69" s="34">
        <v>0</v>
      </c>
      <c r="AY69" s="34">
        <v>0</v>
      </c>
      <c r="AZ69" s="34">
        <v>0</v>
      </c>
      <c r="BA69" s="34">
        <v>0</v>
      </c>
      <c r="BB69" s="34">
        <v>0</v>
      </c>
      <c r="BC69" s="34">
        <v>0</v>
      </c>
      <c r="BD69" s="34">
        <v>0</v>
      </c>
      <c r="BE69" s="34">
        <v>0</v>
      </c>
      <c r="BF69" s="64">
        <f t="shared" si="2"/>
        <v>73.5</v>
      </c>
    </row>
    <row r="70" spans="1:59" s="71" customFormat="1" ht="9.9499999999999993" customHeight="1">
      <c r="A70" s="126"/>
      <c r="B70" s="144" t="s">
        <v>123</v>
      </c>
      <c r="C70" s="142" t="s">
        <v>63</v>
      </c>
      <c r="D70" s="33" t="s">
        <v>29</v>
      </c>
      <c r="E70" s="34">
        <v>0</v>
      </c>
      <c r="F70" s="34">
        <v>0</v>
      </c>
      <c r="G70" s="34">
        <v>0</v>
      </c>
      <c r="H70" s="34">
        <v>0</v>
      </c>
      <c r="I70" s="34">
        <v>0</v>
      </c>
      <c r="J70" s="34">
        <v>0</v>
      </c>
      <c r="K70" s="34">
        <v>0</v>
      </c>
      <c r="L70" s="34">
        <v>0</v>
      </c>
      <c r="M70" s="93">
        <v>0</v>
      </c>
      <c r="N70" s="93">
        <v>0</v>
      </c>
      <c r="O70" s="93">
        <v>36</v>
      </c>
      <c r="P70" s="93">
        <v>36</v>
      </c>
      <c r="Q70" s="93">
        <v>36</v>
      </c>
      <c r="R70" s="93">
        <v>36</v>
      </c>
      <c r="S70" s="93">
        <v>36</v>
      </c>
      <c r="T70" s="93">
        <v>36</v>
      </c>
      <c r="U70" s="93">
        <v>36</v>
      </c>
      <c r="V70" s="59">
        <v>0</v>
      </c>
      <c r="W70" s="59">
        <v>0</v>
      </c>
      <c r="X70" s="34">
        <v>0</v>
      </c>
      <c r="Y70" s="34">
        <v>0</v>
      </c>
      <c r="Z70" s="93">
        <v>0</v>
      </c>
      <c r="AA70" s="93">
        <v>0</v>
      </c>
      <c r="AB70" s="93">
        <v>0</v>
      </c>
      <c r="AC70" s="93">
        <v>0</v>
      </c>
      <c r="AD70" s="93">
        <v>0</v>
      </c>
      <c r="AE70" s="93">
        <v>0</v>
      </c>
      <c r="AF70" s="93"/>
      <c r="AG70" s="93">
        <v>0</v>
      </c>
      <c r="AH70" s="93">
        <v>0</v>
      </c>
      <c r="AI70" s="93">
        <v>0</v>
      </c>
      <c r="AJ70" s="93">
        <v>0</v>
      </c>
      <c r="AK70" s="93">
        <v>0</v>
      </c>
      <c r="AL70" s="93">
        <v>0</v>
      </c>
      <c r="AM70" s="93">
        <v>0</v>
      </c>
      <c r="AN70" s="93">
        <v>0</v>
      </c>
      <c r="AO70" s="93">
        <v>0</v>
      </c>
      <c r="AP70" s="93">
        <v>0</v>
      </c>
      <c r="AQ70" s="93">
        <v>0</v>
      </c>
      <c r="AR70" s="93">
        <v>0</v>
      </c>
      <c r="AS70" s="34">
        <v>0</v>
      </c>
      <c r="AT70" s="34">
        <v>0</v>
      </c>
      <c r="AU70" s="34">
        <v>0</v>
      </c>
      <c r="AV70" s="34">
        <v>0</v>
      </c>
      <c r="AW70" s="34">
        <v>0</v>
      </c>
      <c r="AX70" s="34">
        <v>0</v>
      </c>
      <c r="AY70" s="34">
        <v>0</v>
      </c>
      <c r="AZ70" s="34">
        <v>0</v>
      </c>
      <c r="BA70" s="34">
        <v>0</v>
      </c>
      <c r="BB70" s="34">
        <v>0</v>
      </c>
      <c r="BC70" s="34">
        <v>0</v>
      </c>
      <c r="BD70" s="34">
        <v>0</v>
      </c>
      <c r="BE70" s="34">
        <v>0</v>
      </c>
      <c r="BF70" s="64">
        <f t="shared" si="2"/>
        <v>252</v>
      </c>
    </row>
    <row r="71" spans="1:59" s="71" customFormat="1" ht="9.9499999999999993" customHeight="1">
      <c r="A71" s="126"/>
      <c r="B71" s="145"/>
      <c r="C71" s="143"/>
      <c r="D71" s="33" t="s">
        <v>30</v>
      </c>
      <c r="E71" s="34">
        <v>0</v>
      </c>
      <c r="F71" s="34">
        <v>0</v>
      </c>
      <c r="G71" s="34">
        <v>0</v>
      </c>
      <c r="H71" s="34">
        <v>0</v>
      </c>
      <c r="I71" s="34">
        <v>0</v>
      </c>
      <c r="J71" s="34">
        <v>0</v>
      </c>
      <c r="K71" s="34">
        <v>0</v>
      </c>
      <c r="L71" s="34">
        <v>0</v>
      </c>
      <c r="M71" s="93">
        <v>0</v>
      </c>
      <c r="N71" s="93">
        <v>0</v>
      </c>
      <c r="O71" s="93">
        <v>0</v>
      </c>
      <c r="P71" s="93">
        <v>0</v>
      </c>
      <c r="Q71" s="93">
        <v>0</v>
      </c>
      <c r="R71" s="93">
        <v>0</v>
      </c>
      <c r="S71" s="93">
        <v>0</v>
      </c>
      <c r="T71" s="93">
        <v>0</v>
      </c>
      <c r="U71" s="93">
        <v>0</v>
      </c>
      <c r="V71" s="59">
        <v>0</v>
      </c>
      <c r="W71" s="59">
        <v>0</v>
      </c>
      <c r="X71" s="34">
        <v>0</v>
      </c>
      <c r="Y71" s="34">
        <v>0</v>
      </c>
      <c r="Z71" s="93">
        <v>0</v>
      </c>
      <c r="AA71" s="93">
        <v>0</v>
      </c>
      <c r="AB71" s="93">
        <v>0</v>
      </c>
      <c r="AC71" s="93">
        <v>0</v>
      </c>
      <c r="AD71" s="93">
        <v>0</v>
      </c>
      <c r="AE71" s="93">
        <v>0</v>
      </c>
      <c r="AF71" s="93"/>
      <c r="AG71" s="93">
        <v>0</v>
      </c>
      <c r="AH71" s="93">
        <v>0</v>
      </c>
      <c r="AI71" s="93">
        <v>0</v>
      </c>
      <c r="AJ71" s="93">
        <v>0</v>
      </c>
      <c r="AK71" s="93">
        <v>0</v>
      </c>
      <c r="AL71" s="93">
        <v>0</v>
      </c>
      <c r="AM71" s="93">
        <v>0</v>
      </c>
      <c r="AN71" s="93">
        <v>0</v>
      </c>
      <c r="AO71" s="93">
        <v>0</v>
      </c>
      <c r="AP71" s="93">
        <v>0</v>
      </c>
      <c r="AQ71" s="93">
        <v>0</v>
      </c>
      <c r="AR71" s="93">
        <v>0</v>
      </c>
      <c r="AS71" s="34">
        <v>0</v>
      </c>
      <c r="AT71" s="34">
        <v>0</v>
      </c>
      <c r="AU71" s="34">
        <v>0</v>
      </c>
      <c r="AV71" s="34">
        <v>0</v>
      </c>
      <c r="AW71" s="34">
        <v>0</v>
      </c>
      <c r="AX71" s="34">
        <v>0</v>
      </c>
      <c r="AY71" s="34">
        <v>0</v>
      </c>
      <c r="AZ71" s="34">
        <v>0</v>
      </c>
      <c r="BA71" s="34">
        <v>0</v>
      </c>
      <c r="BB71" s="34">
        <v>0</v>
      </c>
      <c r="BC71" s="34">
        <v>0</v>
      </c>
      <c r="BD71" s="34">
        <v>0</v>
      </c>
      <c r="BE71" s="34">
        <v>0</v>
      </c>
      <c r="BF71" s="64">
        <f t="shared" si="2"/>
        <v>0</v>
      </c>
    </row>
    <row r="72" spans="1:59" s="71" customFormat="1" ht="9.9499999999999993" customHeight="1">
      <c r="A72" s="126"/>
      <c r="B72" s="116" t="s">
        <v>135</v>
      </c>
      <c r="C72" s="115" t="s">
        <v>104</v>
      </c>
      <c r="D72" s="33" t="s">
        <v>29</v>
      </c>
      <c r="E72" s="34">
        <v>0</v>
      </c>
      <c r="F72" s="34">
        <v>0</v>
      </c>
      <c r="G72" s="34">
        <v>0</v>
      </c>
      <c r="H72" s="34">
        <v>0</v>
      </c>
      <c r="I72" s="34">
        <v>0</v>
      </c>
      <c r="J72" s="34">
        <v>0</v>
      </c>
      <c r="K72" s="34">
        <v>0</v>
      </c>
      <c r="L72" s="34">
        <v>0</v>
      </c>
      <c r="M72" s="93">
        <v>0</v>
      </c>
      <c r="N72" s="93">
        <v>0</v>
      </c>
      <c r="O72" s="93">
        <v>0</v>
      </c>
      <c r="P72" s="93">
        <v>0</v>
      </c>
      <c r="Q72" s="93">
        <v>0</v>
      </c>
      <c r="R72" s="93">
        <v>0</v>
      </c>
      <c r="S72" s="93">
        <v>0</v>
      </c>
      <c r="T72" s="93">
        <v>0</v>
      </c>
      <c r="U72" s="93">
        <v>0</v>
      </c>
      <c r="V72" s="59">
        <v>0</v>
      </c>
      <c r="W72" s="59">
        <v>0</v>
      </c>
      <c r="X72" s="34">
        <v>0</v>
      </c>
      <c r="Y72" s="34">
        <v>0</v>
      </c>
      <c r="Z72" s="93">
        <v>0</v>
      </c>
      <c r="AA72" s="93">
        <v>0</v>
      </c>
      <c r="AB72" s="93">
        <v>0</v>
      </c>
      <c r="AC72" s="93">
        <v>0</v>
      </c>
      <c r="AD72" s="93">
        <v>0</v>
      </c>
      <c r="AE72" s="93">
        <v>0</v>
      </c>
      <c r="AF72" s="93"/>
      <c r="AG72" s="93">
        <v>0</v>
      </c>
      <c r="AH72" s="93">
        <v>0</v>
      </c>
      <c r="AI72" s="93">
        <v>0</v>
      </c>
      <c r="AJ72" s="93">
        <v>0</v>
      </c>
      <c r="AK72" s="93">
        <v>36</v>
      </c>
      <c r="AL72" s="93">
        <v>36</v>
      </c>
      <c r="AM72" s="93">
        <v>36</v>
      </c>
      <c r="AN72" s="93">
        <v>36</v>
      </c>
      <c r="AO72" s="93">
        <v>36</v>
      </c>
      <c r="AP72" s="93">
        <v>36</v>
      </c>
      <c r="AQ72" s="93">
        <v>36</v>
      </c>
      <c r="AR72" s="93">
        <v>36</v>
      </c>
      <c r="AS72" s="34">
        <v>0</v>
      </c>
      <c r="AT72" s="34">
        <v>0</v>
      </c>
      <c r="AU72" s="34">
        <v>0</v>
      </c>
      <c r="AV72" s="34">
        <v>0</v>
      </c>
      <c r="AW72" s="34">
        <v>0</v>
      </c>
      <c r="AX72" s="34">
        <v>0</v>
      </c>
      <c r="AY72" s="34">
        <v>0</v>
      </c>
      <c r="AZ72" s="34">
        <v>0</v>
      </c>
      <c r="BA72" s="34">
        <v>0</v>
      </c>
      <c r="BB72" s="34">
        <v>0</v>
      </c>
      <c r="BC72" s="34">
        <v>0</v>
      </c>
      <c r="BD72" s="34">
        <v>0</v>
      </c>
      <c r="BE72" s="34">
        <v>0</v>
      </c>
      <c r="BF72" s="64">
        <f t="shared" si="2"/>
        <v>288</v>
      </c>
    </row>
    <row r="73" spans="1:59" s="71" customFormat="1" ht="9.9499999999999993" customHeight="1">
      <c r="A73" s="126"/>
      <c r="B73" s="116"/>
      <c r="C73" s="115"/>
      <c r="D73" s="33" t="s">
        <v>30</v>
      </c>
      <c r="E73" s="34">
        <v>0</v>
      </c>
      <c r="F73" s="34">
        <v>0</v>
      </c>
      <c r="G73" s="34">
        <v>0</v>
      </c>
      <c r="H73" s="34">
        <v>0</v>
      </c>
      <c r="I73" s="34">
        <v>0</v>
      </c>
      <c r="J73" s="34">
        <v>0</v>
      </c>
      <c r="K73" s="34">
        <v>0</v>
      </c>
      <c r="L73" s="34">
        <v>0</v>
      </c>
      <c r="M73" s="93">
        <v>0</v>
      </c>
      <c r="N73" s="93">
        <v>0</v>
      </c>
      <c r="O73" s="93">
        <v>0</v>
      </c>
      <c r="P73" s="93">
        <v>0</v>
      </c>
      <c r="Q73" s="93">
        <v>0</v>
      </c>
      <c r="R73" s="93">
        <v>0</v>
      </c>
      <c r="S73" s="93">
        <v>0</v>
      </c>
      <c r="T73" s="93">
        <v>0</v>
      </c>
      <c r="U73" s="93">
        <v>0</v>
      </c>
      <c r="V73" s="59">
        <v>0</v>
      </c>
      <c r="W73" s="59">
        <v>0</v>
      </c>
      <c r="X73" s="34">
        <v>0</v>
      </c>
      <c r="Y73" s="34">
        <v>0</v>
      </c>
      <c r="Z73" s="93">
        <v>0</v>
      </c>
      <c r="AA73" s="93">
        <v>0</v>
      </c>
      <c r="AB73" s="93">
        <v>0</v>
      </c>
      <c r="AC73" s="93">
        <v>0</v>
      </c>
      <c r="AD73" s="93">
        <v>0</v>
      </c>
      <c r="AE73" s="93">
        <v>0</v>
      </c>
      <c r="AF73" s="93"/>
      <c r="AG73" s="93">
        <v>0</v>
      </c>
      <c r="AH73" s="93">
        <v>0</v>
      </c>
      <c r="AI73" s="93">
        <v>0</v>
      </c>
      <c r="AJ73" s="93">
        <v>0</v>
      </c>
      <c r="AK73" s="93">
        <v>0</v>
      </c>
      <c r="AL73" s="93">
        <v>0</v>
      </c>
      <c r="AM73" s="93">
        <v>0</v>
      </c>
      <c r="AN73" s="93">
        <v>0</v>
      </c>
      <c r="AO73" s="93">
        <v>0</v>
      </c>
      <c r="AP73" s="93">
        <v>0</v>
      </c>
      <c r="AQ73" s="93">
        <v>0</v>
      </c>
      <c r="AR73" s="93">
        <v>0</v>
      </c>
      <c r="AS73" s="34">
        <v>0</v>
      </c>
      <c r="AT73" s="34">
        <v>0</v>
      </c>
      <c r="AU73" s="34">
        <v>0</v>
      </c>
      <c r="AV73" s="34">
        <v>0</v>
      </c>
      <c r="AW73" s="34">
        <v>0</v>
      </c>
      <c r="AX73" s="34">
        <v>0</v>
      </c>
      <c r="AY73" s="34">
        <v>0</v>
      </c>
      <c r="AZ73" s="34">
        <v>0</v>
      </c>
      <c r="BA73" s="34">
        <v>0</v>
      </c>
      <c r="BB73" s="34">
        <v>0</v>
      </c>
      <c r="BC73" s="34">
        <v>0</v>
      </c>
      <c r="BD73" s="34">
        <v>0</v>
      </c>
      <c r="BE73" s="34">
        <v>0</v>
      </c>
      <c r="BF73" s="64">
        <f t="shared" si="2"/>
        <v>0</v>
      </c>
    </row>
    <row r="74" spans="1:59" s="71" customFormat="1" ht="9.9499999999999993" customHeight="1">
      <c r="A74" s="126"/>
      <c r="B74" s="116" t="s">
        <v>124</v>
      </c>
      <c r="C74" s="115" t="s">
        <v>46</v>
      </c>
      <c r="D74" s="33" t="s">
        <v>29</v>
      </c>
      <c r="E74" s="34">
        <v>2</v>
      </c>
      <c r="F74" s="34">
        <v>0</v>
      </c>
      <c r="G74" s="34">
        <v>4</v>
      </c>
      <c r="H74" s="34">
        <v>2</v>
      </c>
      <c r="I74" s="34">
        <v>4</v>
      </c>
      <c r="J74" s="34">
        <v>2</v>
      </c>
      <c r="K74" s="34">
        <v>2</v>
      </c>
      <c r="L74" s="34">
        <v>4</v>
      </c>
      <c r="M74" s="93">
        <v>0</v>
      </c>
      <c r="N74" s="93">
        <v>0</v>
      </c>
      <c r="O74" s="93">
        <v>0</v>
      </c>
      <c r="P74" s="93">
        <v>0</v>
      </c>
      <c r="Q74" s="93">
        <v>0</v>
      </c>
      <c r="R74" s="93">
        <v>0</v>
      </c>
      <c r="S74" s="93">
        <v>0</v>
      </c>
      <c r="T74" s="93">
        <v>0</v>
      </c>
      <c r="U74" s="93">
        <v>0</v>
      </c>
      <c r="V74" s="59">
        <v>0</v>
      </c>
      <c r="W74" s="59">
        <v>0</v>
      </c>
      <c r="X74" s="34">
        <v>0</v>
      </c>
      <c r="Y74" s="34">
        <v>0</v>
      </c>
      <c r="Z74" s="93">
        <v>0</v>
      </c>
      <c r="AA74" s="93">
        <v>0</v>
      </c>
      <c r="AB74" s="93">
        <v>0</v>
      </c>
      <c r="AC74" s="93">
        <v>0</v>
      </c>
      <c r="AD74" s="93">
        <v>0</v>
      </c>
      <c r="AE74" s="93">
        <v>0</v>
      </c>
      <c r="AF74" s="93"/>
      <c r="AG74" s="93">
        <v>0</v>
      </c>
      <c r="AH74" s="93">
        <v>0</v>
      </c>
      <c r="AI74" s="93">
        <v>0</v>
      </c>
      <c r="AJ74" s="93">
        <v>0</v>
      </c>
      <c r="AK74" s="93">
        <v>0</v>
      </c>
      <c r="AL74" s="93">
        <v>0</v>
      </c>
      <c r="AM74" s="93">
        <v>0</v>
      </c>
      <c r="AN74" s="93">
        <v>0</v>
      </c>
      <c r="AO74" s="93">
        <v>0</v>
      </c>
      <c r="AP74" s="93">
        <v>0</v>
      </c>
      <c r="AQ74" s="93">
        <v>0</v>
      </c>
      <c r="AR74" s="93">
        <v>0</v>
      </c>
      <c r="AS74" s="34">
        <v>0</v>
      </c>
      <c r="AT74" s="34">
        <v>0</v>
      </c>
      <c r="AU74" s="34">
        <v>0</v>
      </c>
      <c r="AV74" s="34">
        <v>0</v>
      </c>
      <c r="AW74" s="34">
        <v>0</v>
      </c>
      <c r="AX74" s="34">
        <v>0</v>
      </c>
      <c r="AY74" s="34">
        <v>0</v>
      </c>
      <c r="AZ74" s="34">
        <v>0</v>
      </c>
      <c r="BA74" s="34">
        <v>0</v>
      </c>
      <c r="BB74" s="34">
        <v>0</v>
      </c>
      <c r="BC74" s="34">
        <v>0</v>
      </c>
      <c r="BD74" s="34">
        <v>0</v>
      </c>
      <c r="BE74" s="34">
        <v>0</v>
      </c>
      <c r="BF74" s="64">
        <f t="shared" si="2"/>
        <v>20</v>
      </c>
    </row>
    <row r="75" spans="1:59" s="71" customFormat="1" ht="9.9499999999999993" customHeight="1">
      <c r="A75" s="126"/>
      <c r="B75" s="116"/>
      <c r="C75" s="115"/>
      <c r="D75" s="33" t="s">
        <v>30</v>
      </c>
      <c r="E75" s="34">
        <f>E74/2</f>
        <v>1</v>
      </c>
      <c r="F75" s="34">
        <f t="shared" ref="F75:AR75" si="15">F74/2</f>
        <v>0</v>
      </c>
      <c r="G75" s="34">
        <f t="shared" si="15"/>
        <v>2</v>
      </c>
      <c r="H75" s="34">
        <f t="shared" si="15"/>
        <v>1</v>
      </c>
      <c r="I75" s="34">
        <f t="shared" si="15"/>
        <v>2</v>
      </c>
      <c r="J75" s="34">
        <f t="shared" si="15"/>
        <v>1</v>
      </c>
      <c r="K75" s="34">
        <f t="shared" si="15"/>
        <v>1</v>
      </c>
      <c r="L75" s="34">
        <f t="shared" si="15"/>
        <v>2</v>
      </c>
      <c r="M75" s="34">
        <f t="shared" si="15"/>
        <v>0</v>
      </c>
      <c r="N75" s="34">
        <f t="shared" si="15"/>
        <v>0</v>
      </c>
      <c r="O75" s="34">
        <f t="shared" si="15"/>
        <v>0</v>
      </c>
      <c r="P75" s="34">
        <f t="shared" si="15"/>
        <v>0</v>
      </c>
      <c r="Q75" s="34">
        <f t="shared" si="15"/>
        <v>0</v>
      </c>
      <c r="R75" s="34">
        <f t="shared" si="15"/>
        <v>0</v>
      </c>
      <c r="S75" s="34">
        <f t="shared" si="15"/>
        <v>0</v>
      </c>
      <c r="T75" s="34">
        <f t="shared" si="15"/>
        <v>0</v>
      </c>
      <c r="U75" s="34">
        <f t="shared" si="15"/>
        <v>0</v>
      </c>
      <c r="V75" s="34">
        <f t="shared" si="15"/>
        <v>0</v>
      </c>
      <c r="W75" s="34">
        <f t="shared" si="15"/>
        <v>0</v>
      </c>
      <c r="X75" s="34">
        <f t="shared" si="15"/>
        <v>0</v>
      </c>
      <c r="Y75" s="34">
        <f t="shared" si="15"/>
        <v>0</v>
      </c>
      <c r="Z75" s="34">
        <f t="shared" si="15"/>
        <v>0</v>
      </c>
      <c r="AA75" s="34">
        <f t="shared" si="15"/>
        <v>0</v>
      </c>
      <c r="AB75" s="34">
        <f t="shared" si="15"/>
        <v>0</v>
      </c>
      <c r="AC75" s="34">
        <f t="shared" si="15"/>
        <v>0</v>
      </c>
      <c r="AD75" s="34">
        <f t="shared" si="15"/>
        <v>0</v>
      </c>
      <c r="AE75" s="34">
        <f t="shared" si="15"/>
        <v>0</v>
      </c>
      <c r="AF75" s="34">
        <f t="shared" si="15"/>
        <v>0</v>
      </c>
      <c r="AG75" s="34">
        <f t="shared" si="15"/>
        <v>0</v>
      </c>
      <c r="AH75" s="34">
        <f t="shared" si="15"/>
        <v>0</v>
      </c>
      <c r="AI75" s="34">
        <f t="shared" si="15"/>
        <v>0</v>
      </c>
      <c r="AJ75" s="34">
        <f t="shared" si="15"/>
        <v>0</v>
      </c>
      <c r="AK75" s="34">
        <f t="shared" si="15"/>
        <v>0</v>
      </c>
      <c r="AL75" s="34">
        <f t="shared" si="15"/>
        <v>0</v>
      </c>
      <c r="AM75" s="34">
        <f t="shared" si="15"/>
        <v>0</v>
      </c>
      <c r="AN75" s="34">
        <f t="shared" si="15"/>
        <v>0</v>
      </c>
      <c r="AO75" s="34">
        <f t="shared" si="15"/>
        <v>0</v>
      </c>
      <c r="AP75" s="34">
        <f t="shared" si="15"/>
        <v>0</v>
      </c>
      <c r="AQ75" s="34">
        <f t="shared" si="15"/>
        <v>0</v>
      </c>
      <c r="AR75" s="34">
        <f t="shared" si="15"/>
        <v>0</v>
      </c>
      <c r="AS75" s="34">
        <v>0</v>
      </c>
      <c r="AT75" s="34">
        <v>0</v>
      </c>
      <c r="AU75" s="34">
        <v>0</v>
      </c>
      <c r="AV75" s="34">
        <v>0</v>
      </c>
      <c r="AW75" s="34">
        <v>0</v>
      </c>
      <c r="AX75" s="34">
        <v>0</v>
      </c>
      <c r="AY75" s="34">
        <v>0</v>
      </c>
      <c r="AZ75" s="34">
        <v>0</v>
      </c>
      <c r="BA75" s="34">
        <v>0</v>
      </c>
      <c r="BB75" s="34">
        <v>0</v>
      </c>
      <c r="BC75" s="34">
        <v>0</v>
      </c>
      <c r="BD75" s="34">
        <v>0</v>
      </c>
      <c r="BE75" s="34">
        <v>0</v>
      </c>
      <c r="BF75" s="64">
        <f t="shared" si="2"/>
        <v>10</v>
      </c>
    </row>
    <row r="76" spans="1:59" ht="18.75" customHeight="1">
      <c r="A76" s="126"/>
      <c r="B76" s="141" t="s">
        <v>51</v>
      </c>
      <c r="C76" s="141"/>
      <c r="D76" s="84"/>
      <c r="E76" s="32">
        <f>E74+E60+E50+E46</f>
        <v>36</v>
      </c>
      <c r="F76" s="32">
        <f t="shared" ref="F76:BE76" si="16">F74+F60+F50+F46</f>
        <v>36</v>
      </c>
      <c r="G76" s="32">
        <f t="shared" si="16"/>
        <v>36</v>
      </c>
      <c r="H76" s="32">
        <f t="shared" si="16"/>
        <v>36</v>
      </c>
      <c r="I76" s="32">
        <f t="shared" si="16"/>
        <v>36</v>
      </c>
      <c r="J76" s="32">
        <f t="shared" si="16"/>
        <v>36</v>
      </c>
      <c r="K76" s="32">
        <f t="shared" si="16"/>
        <v>36</v>
      </c>
      <c r="L76" s="32">
        <f t="shared" si="16"/>
        <v>36</v>
      </c>
      <c r="M76" s="32">
        <f t="shared" si="16"/>
        <v>36</v>
      </c>
      <c r="N76" s="32">
        <f t="shared" si="16"/>
        <v>36</v>
      </c>
      <c r="O76" s="32">
        <f t="shared" si="16"/>
        <v>36</v>
      </c>
      <c r="P76" s="32">
        <f t="shared" si="16"/>
        <v>36</v>
      </c>
      <c r="Q76" s="32">
        <f t="shared" si="16"/>
        <v>36</v>
      </c>
      <c r="R76" s="32">
        <f t="shared" si="16"/>
        <v>36</v>
      </c>
      <c r="S76" s="32">
        <f t="shared" si="16"/>
        <v>36</v>
      </c>
      <c r="T76" s="32">
        <f t="shared" si="16"/>
        <v>36</v>
      </c>
      <c r="U76" s="32">
        <f t="shared" si="16"/>
        <v>36</v>
      </c>
      <c r="V76" s="32">
        <f t="shared" si="16"/>
        <v>0</v>
      </c>
      <c r="W76" s="32">
        <f t="shared" si="16"/>
        <v>0</v>
      </c>
      <c r="X76" s="32">
        <f t="shared" si="16"/>
        <v>36</v>
      </c>
      <c r="Y76" s="32">
        <f t="shared" si="16"/>
        <v>36</v>
      </c>
      <c r="Z76" s="32">
        <f t="shared" si="16"/>
        <v>36</v>
      </c>
      <c r="AA76" s="32">
        <f t="shared" si="16"/>
        <v>36</v>
      </c>
      <c r="AB76" s="32">
        <f t="shared" si="16"/>
        <v>36</v>
      </c>
      <c r="AC76" s="32">
        <f t="shared" si="16"/>
        <v>36</v>
      </c>
      <c r="AD76" s="32">
        <f t="shared" si="16"/>
        <v>36</v>
      </c>
      <c r="AE76" s="32">
        <f t="shared" si="16"/>
        <v>36</v>
      </c>
      <c r="AF76" s="32">
        <f t="shared" si="16"/>
        <v>0</v>
      </c>
      <c r="AG76" s="32">
        <f t="shared" si="16"/>
        <v>36</v>
      </c>
      <c r="AH76" s="32">
        <f t="shared" si="16"/>
        <v>36</v>
      </c>
      <c r="AI76" s="32">
        <f t="shared" si="16"/>
        <v>36</v>
      </c>
      <c r="AJ76" s="32">
        <f t="shared" si="16"/>
        <v>36</v>
      </c>
      <c r="AK76" s="32">
        <f t="shared" si="16"/>
        <v>36</v>
      </c>
      <c r="AL76" s="32">
        <f t="shared" si="16"/>
        <v>36</v>
      </c>
      <c r="AM76" s="32">
        <f t="shared" si="16"/>
        <v>36</v>
      </c>
      <c r="AN76" s="32">
        <f t="shared" si="16"/>
        <v>36</v>
      </c>
      <c r="AO76" s="32">
        <f t="shared" si="16"/>
        <v>36</v>
      </c>
      <c r="AP76" s="32">
        <f t="shared" si="16"/>
        <v>36</v>
      </c>
      <c r="AQ76" s="32">
        <f t="shared" si="16"/>
        <v>36</v>
      </c>
      <c r="AR76" s="32">
        <f t="shared" si="16"/>
        <v>36</v>
      </c>
      <c r="AS76" s="32">
        <f t="shared" si="16"/>
        <v>0</v>
      </c>
      <c r="AT76" s="32">
        <f t="shared" si="16"/>
        <v>0</v>
      </c>
      <c r="AU76" s="32">
        <f t="shared" si="16"/>
        <v>0</v>
      </c>
      <c r="AV76" s="32">
        <f t="shared" si="16"/>
        <v>0</v>
      </c>
      <c r="AW76" s="32">
        <f t="shared" si="16"/>
        <v>0</v>
      </c>
      <c r="AX76" s="32">
        <f t="shared" si="16"/>
        <v>0</v>
      </c>
      <c r="AY76" s="32">
        <f t="shared" si="16"/>
        <v>0</v>
      </c>
      <c r="AZ76" s="32">
        <f t="shared" si="16"/>
        <v>0</v>
      </c>
      <c r="BA76" s="32">
        <f t="shared" si="16"/>
        <v>0</v>
      </c>
      <c r="BB76" s="32">
        <f t="shared" si="16"/>
        <v>0</v>
      </c>
      <c r="BC76" s="32">
        <f t="shared" si="16"/>
        <v>0</v>
      </c>
      <c r="BD76" s="32">
        <f t="shared" si="16"/>
        <v>0</v>
      </c>
      <c r="BE76" s="32">
        <f t="shared" si="16"/>
        <v>0</v>
      </c>
      <c r="BF76" s="64">
        <f t="shared" si="2"/>
        <v>1332</v>
      </c>
      <c r="BG76" s="71"/>
    </row>
    <row r="77" spans="1:59" ht="18.75" customHeight="1">
      <c r="A77" s="126"/>
      <c r="B77" s="141" t="s">
        <v>52</v>
      </c>
      <c r="C77" s="141"/>
      <c r="D77" s="85"/>
      <c r="E77" s="85">
        <f>E75+E61+E51+E47</f>
        <v>18</v>
      </c>
      <c r="F77" s="85">
        <f t="shared" ref="F77:BE77" si="17">F75+F61+F51+F47</f>
        <v>18</v>
      </c>
      <c r="G77" s="85">
        <f t="shared" si="17"/>
        <v>18</v>
      </c>
      <c r="H77" s="85">
        <f t="shared" si="17"/>
        <v>18</v>
      </c>
      <c r="I77" s="85">
        <f t="shared" si="17"/>
        <v>18</v>
      </c>
      <c r="J77" s="85">
        <f t="shared" si="17"/>
        <v>18</v>
      </c>
      <c r="K77" s="85">
        <f t="shared" si="17"/>
        <v>18</v>
      </c>
      <c r="L77" s="85">
        <f t="shared" si="17"/>
        <v>18</v>
      </c>
      <c r="M77" s="85">
        <f t="shared" si="17"/>
        <v>0</v>
      </c>
      <c r="N77" s="85">
        <f t="shared" si="17"/>
        <v>0</v>
      </c>
      <c r="O77" s="85">
        <f t="shared" si="17"/>
        <v>0</v>
      </c>
      <c r="P77" s="85">
        <f t="shared" si="17"/>
        <v>0</v>
      </c>
      <c r="Q77" s="85">
        <f t="shared" si="17"/>
        <v>0</v>
      </c>
      <c r="R77" s="85">
        <f t="shared" si="17"/>
        <v>0</v>
      </c>
      <c r="S77" s="85">
        <f t="shared" si="17"/>
        <v>0</v>
      </c>
      <c r="T77" s="85">
        <f t="shared" si="17"/>
        <v>0</v>
      </c>
      <c r="U77" s="85">
        <f t="shared" si="17"/>
        <v>0</v>
      </c>
      <c r="V77" s="85">
        <f t="shared" si="17"/>
        <v>0</v>
      </c>
      <c r="W77" s="85">
        <f t="shared" si="17"/>
        <v>0</v>
      </c>
      <c r="X77" s="85">
        <f t="shared" si="17"/>
        <v>18</v>
      </c>
      <c r="Y77" s="85">
        <f t="shared" si="17"/>
        <v>18</v>
      </c>
      <c r="Z77" s="85">
        <f t="shared" si="17"/>
        <v>0</v>
      </c>
      <c r="AA77" s="85">
        <f t="shared" si="17"/>
        <v>0</v>
      </c>
      <c r="AB77" s="85">
        <f t="shared" si="17"/>
        <v>0</v>
      </c>
      <c r="AC77" s="85">
        <f t="shared" si="17"/>
        <v>0</v>
      </c>
      <c r="AD77" s="85">
        <f t="shared" si="17"/>
        <v>0</v>
      </c>
      <c r="AE77" s="85">
        <f t="shared" si="17"/>
        <v>0</v>
      </c>
      <c r="AF77" s="85">
        <f t="shared" si="17"/>
        <v>0</v>
      </c>
      <c r="AG77" s="85">
        <f t="shared" si="17"/>
        <v>0</v>
      </c>
      <c r="AH77" s="85">
        <f t="shared" si="17"/>
        <v>0</v>
      </c>
      <c r="AI77" s="85">
        <f t="shared" si="17"/>
        <v>0</v>
      </c>
      <c r="AJ77" s="85">
        <f t="shared" si="17"/>
        <v>0</v>
      </c>
      <c r="AK77" s="85">
        <f t="shared" si="17"/>
        <v>0</v>
      </c>
      <c r="AL77" s="85">
        <f t="shared" si="17"/>
        <v>0</v>
      </c>
      <c r="AM77" s="85">
        <f t="shared" si="17"/>
        <v>0</v>
      </c>
      <c r="AN77" s="85">
        <f t="shared" si="17"/>
        <v>0</v>
      </c>
      <c r="AO77" s="85">
        <f t="shared" si="17"/>
        <v>0</v>
      </c>
      <c r="AP77" s="85">
        <f t="shared" si="17"/>
        <v>0</v>
      </c>
      <c r="AQ77" s="85">
        <f t="shared" si="17"/>
        <v>0</v>
      </c>
      <c r="AR77" s="85">
        <f t="shared" si="17"/>
        <v>0</v>
      </c>
      <c r="AS77" s="85">
        <f t="shared" si="17"/>
        <v>0</v>
      </c>
      <c r="AT77" s="85">
        <f t="shared" si="17"/>
        <v>0</v>
      </c>
      <c r="AU77" s="85">
        <f t="shared" si="17"/>
        <v>0</v>
      </c>
      <c r="AV77" s="85">
        <f t="shared" si="17"/>
        <v>0</v>
      </c>
      <c r="AW77" s="85">
        <f t="shared" si="17"/>
        <v>0</v>
      </c>
      <c r="AX77" s="85">
        <f t="shared" si="17"/>
        <v>0</v>
      </c>
      <c r="AY77" s="85">
        <f t="shared" si="17"/>
        <v>0</v>
      </c>
      <c r="AZ77" s="85">
        <f t="shared" si="17"/>
        <v>0</v>
      </c>
      <c r="BA77" s="85">
        <f t="shared" si="17"/>
        <v>0</v>
      </c>
      <c r="BB77" s="85">
        <f t="shared" si="17"/>
        <v>0</v>
      </c>
      <c r="BC77" s="85">
        <f t="shared" si="17"/>
        <v>0</v>
      </c>
      <c r="BD77" s="85">
        <f t="shared" si="17"/>
        <v>0</v>
      </c>
      <c r="BE77" s="85">
        <f t="shared" si="17"/>
        <v>0</v>
      </c>
      <c r="BF77" s="64">
        <f t="shared" si="2"/>
        <v>180</v>
      </c>
      <c r="BG77" s="71"/>
    </row>
    <row r="78" spans="1:59" ht="18.75" customHeight="1">
      <c r="A78" s="126"/>
      <c r="B78" s="141" t="s">
        <v>53</v>
      </c>
      <c r="C78" s="141"/>
      <c r="D78" s="86"/>
      <c r="E78" s="86">
        <f>E75+E74+E61+E60+E51+E50+E47+E46</f>
        <v>54</v>
      </c>
      <c r="F78" s="86">
        <f t="shared" ref="F78:BE78" si="18">F75+F74+F61+F60+F51+F50+F47+F46</f>
        <v>54</v>
      </c>
      <c r="G78" s="86">
        <f t="shared" si="18"/>
        <v>54</v>
      </c>
      <c r="H78" s="86">
        <f t="shared" si="18"/>
        <v>54</v>
      </c>
      <c r="I78" s="86">
        <f t="shared" si="18"/>
        <v>54</v>
      </c>
      <c r="J78" s="86">
        <f t="shared" si="18"/>
        <v>54</v>
      </c>
      <c r="K78" s="86">
        <f t="shared" si="18"/>
        <v>54</v>
      </c>
      <c r="L78" s="86">
        <f t="shared" si="18"/>
        <v>54</v>
      </c>
      <c r="M78" s="86">
        <f t="shared" si="18"/>
        <v>36</v>
      </c>
      <c r="N78" s="86">
        <f t="shared" si="18"/>
        <v>36</v>
      </c>
      <c r="O78" s="86">
        <f t="shared" si="18"/>
        <v>36</v>
      </c>
      <c r="P78" s="86">
        <f t="shared" si="18"/>
        <v>36</v>
      </c>
      <c r="Q78" s="86">
        <f t="shared" si="18"/>
        <v>36</v>
      </c>
      <c r="R78" s="86">
        <f t="shared" si="18"/>
        <v>36</v>
      </c>
      <c r="S78" s="86">
        <f t="shared" si="18"/>
        <v>36</v>
      </c>
      <c r="T78" s="86">
        <f t="shared" si="18"/>
        <v>36</v>
      </c>
      <c r="U78" s="86">
        <f t="shared" si="18"/>
        <v>36</v>
      </c>
      <c r="V78" s="86">
        <f t="shared" si="18"/>
        <v>0</v>
      </c>
      <c r="W78" s="86">
        <f t="shared" si="18"/>
        <v>0</v>
      </c>
      <c r="X78" s="86">
        <f t="shared" si="18"/>
        <v>54</v>
      </c>
      <c r="Y78" s="86">
        <f t="shared" si="18"/>
        <v>54</v>
      </c>
      <c r="Z78" s="86">
        <f t="shared" si="18"/>
        <v>36</v>
      </c>
      <c r="AA78" s="86">
        <f t="shared" si="18"/>
        <v>36</v>
      </c>
      <c r="AB78" s="86">
        <f t="shared" si="18"/>
        <v>36</v>
      </c>
      <c r="AC78" s="86">
        <f t="shared" si="18"/>
        <v>36</v>
      </c>
      <c r="AD78" s="86">
        <f t="shared" si="18"/>
        <v>36</v>
      </c>
      <c r="AE78" s="86">
        <f t="shared" si="18"/>
        <v>36</v>
      </c>
      <c r="AF78" s="86">
        <f t="shared" si="18"/>
        <v>0</v>
      </c>
      <c r="AG78" s="86">
        <f t="shared" si="18"/>
        <v>36</v>
      </c>
      <c r="AH78" s="86">
        <f t="shared" si="18"/>
        <v>36</v>
      </c>
      <c r="AI78" s="86">
        <f t="shared" si="18"/>
        <v>36</v>
      </c>
      <c r="AJ78" s="86">
        <f t="shared" si="18"/>
        <v>36</v>
      </c>
      <c r="AK78" s="86">
        <f t="shared" si="18"/>
        <v>36</v>
      </c>
      <c r="AL78" s="86">
        <f t="shared" si="18"/>
        <v>36</v>
      </c>
      <c r="AM78" s="86">
        <f t="shared" si="18"/>
        <v>36</v>
      </c>
      <c r="AN78" s="86">
        <f t="shared" si="18"/>
        <v>36</v>
      </c>
      <c r="AO78" s="86">
        <f t="shared" si="18"/>
        <v>36</v>
      </c>
      <c r="AP78" s="86">
        <f t="shared" si="18"/>
        <v>36</v>
      </c>
      <c r="AQ78" s="86">
        <f t="shared" si="18"/>
        <v>36</v>
      </c>
      <c r="AR78" s="86">
        <f t="shared" si="18"/>
        <v>36</v>
      </c>
      <c r="AS78" s="86">
        <f t="shared" si="18"/>
        <v>0</v>
      </c>
      <c r="AT78" s="86">
        <f t="shared" si="18"/>
        <v>0</v>
      </c>
      <c r="AU78" s="86">
        <f t="shared" si="18"/>
        <v>0</v>
      </c>
      <c r="AV78" s="86">
        <f t="shared" si="18"/>
        <v>0</v>
      </c>
      <c r="AW78" s="86">
        <f t="shared" si="18"/>
        <v>0</v>
      </c>
      <c r="AX78" s="86">
        <f t="shared" si="18"/>
        <v>0</v>
      </c>
      <c r="AY78" s="86">
        <f t="shared" si="18"/>
        <v>0</v>
      </c>
      <c r="AZ78" s="86">
        <f t="shared" si="18"/>
        <v>0</v>
      </c>
      <c r="BA78" s="86">
        <f t="shared" si="18"/>
        <v>0</v>
      </c>
      <c r="BB78" s="86">
        <f t="shared" si="18"/>
        <v>0</v>
      </c>
      <c r="BC78" s="86">
        <f t="shared" si="18"/>
        <v>0</v>
      </c>
      <c r="BD78" s="86">
        <f t="shared" si="18"/>
        <v>0</v>
      </c>
      <c r="BE78" s="86">
        <f t="shared" si="18"/>
        <v>0</v>
      </c>
      <c r="BF78" s="64">
        <f t="shared" si="2"/>
        <v>1512</v>
      </c>
      <c r="BG78" s="71"/>
    </row>
    <row r="79" spans="1:59" ht="8.25" customHeight="1">
      <c r="B79" s="12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3"/>
      <c r="T79" s="83"/>
      <c r="U79" s="83"/>
      <c r="V79" s="83"/>
      <c r="W79" s="83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3"/>
      <c r="AP79" s="83"/>
      <c r="AQ79" s="83"/>
      <c r="AR79" s="83"/>
      <c r="AS79" s="83"/>
      <c r="AT79" s="83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</row>
    <row r="80" spans="1:59" ht="7.5" customHeight="1">
      <c r="A80" s="3"/>
      <c r="B80" s="2"/>
      <c r="S80" s="70"/>
      <c r="T80" s="70"/>
      <c r="U80" s="70"/>
      <c r="V80" s="82"/>
      <c r="W80" s="82"/>
    </row>
    <row r="81" spans="1:58" ht="65.25">
      <c r="A81" s="80" t="s">
        <v>70</v>
      </c>
      <c r="B81" s="80"/>
      <c r="C81" s="135" t="s">
        <v>10</v>
      </c>
      <c r="D81" s="136"/>
      <c r="E81" s="106" t="s">
        <v>12</v>
      </c>
      <c r="F81" s="107"/>
      <c r="G81" s="107"/>
      <c r="H81" s="111"/>
      <c r="I81" s="131" t="s">
        <v>13</v>
      </c>
      <c r="J81" s="132"/>
      <c r="K81" s="132"/>
      <c r="L81" s="132"/>
      <c r="M81" s="133"/>
      <c r="N81" s="131" t="s">
        <v>14</v>
      </c>
      <c r="O81" s="132"/>
      <c r="P81" s="132"/>
      <c r="Q81" s="133"/>
      <c r="R81" s="106" t="s">
        <v>15</v>
      </c>
      <c r="S81" s="107"/>
      <c r="T81" s="107"/>
      <c r="U81" s="107"/>
      <c r="V81" s="108"/>
      <c r="W81" s="106" t="s">
        <v>16</v>
      </c>
      <c r="X81" s="107"/>
      <c r="Y81" s="107"/>
      <c r="Z81" s="108"/>
      <c r="AA81" s="106" t="s">
        <v>17</v>
      </c>
      <c r="AB81" s="107"/>
      <c r="AC81" s="107"/>
      <c r="AD81" s="108"/>
      <c r="AE81" s="106" t="s">
        <v>18</v>
      </c>
      <c r="AF81" s="107"/>
      <c r="AG81" s="107"/>
      <c r="AH81" s="111"/>
      <c r="AI81" s="109" t="s">
        <v>19</v>
      </c>
      <c r="AJ81" s="110"/>
      <c r="AK81" s="110"/>
      <c r="AL81" s="110"/>
      <c r="AM81" s="108"/>
      <c r="AN81" s="109" t="s">
        <v>20</v>
      </c>
      <c r="AO81" s="110"/>
      <c r="AP81" s="110"/>
      <c r="AQ81" s="108"/>
      <c r="AR81" s="109" t="s">
        <v>21</v>
      </c>
      <c r="AS81" s="110"/>
      <c r="AT81" s="110"/>
      <c r="AU81" s="129"/>
      <c r="AV81" s="106" t="s">
        <v>22</v>
      </c>
      <c r="AW81" s="107"/>
      <c r="AX81" s="107"/>
      <c r="AY81" s="111"/>
      <c r="AZ81" s="109" t="s">
        <v>23</v>
      </c>
      <c r="BA81" s="110"/>
      <c r="BB81" s="110"/>
      <c r="BC81" s="110"/>
      <c r="BD81" s="129"/>
      <c r="BE81" s="69"/>
      <c r="BF81" s="26" t="s">
        <v>67</v>
      </c>
    </row>
    <row r="82" spans="1:58">
      <c r="C82" s="137"/>
      <c r="D82" s="138"/>
      <c r="E82" s="139" t="s">
        <v>25</v>
      </c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140"/>
      <c r="AA82" s="140"/>
      <c r="AB82" s="140"/>
      <c r="AC82" s="140"/>
      <c r="AD82" s="140"/>
      <c r="AE82" s="140"/>
      <c r="AF82" s="140"/>
      <c r="AG82" s="140"/>
      <c r="AH82" s="140"/>
      <c r="AI82" s="140"/>
      <c r="AJ82" s="140"/>
      <c r="AK82" s="140"/>
      <c r="AL82" s="140"/>
      <c r="AM82" s="140"/>
      <c r="AN82" s="140"/>
      <c r="AO82" s="140"/>
      <c r="AP82" s="140"/>
      <c r="AQ82" s="140"/>
      <c r="AR82" s="140"/>
      <c r="AS82" s="140"/>
      <c r="AT82" s="140"/>
      <c r="AU82" s="140"/>
      <c r="AV82" s="140"/>
      <c r="AW82" s="140"/>
      <c r="AX82" s="140"/>
      <c r="AY82" s="140"/>
      <c r="AZ82" s="140"/>
      <c r="BA82" s="140"/>
      <c r="BB82" s="140"/>
      <c r="BC82" s="140"/>
      <c r="BD82" s="140"/>
      <c r="BE82" s="76"/>
      <c r="BF82" s="27"/>
    </row>
    <row r="83" spans="1:58" ht="69.75" customHeight="1">
      <c r="A83" s="123" t="s">
        <v>8</v>
      </c>
      <c r="B83" s="146" t="s">
        <v>9</v>
      </c>
      <c r="C83" s="137"/>
      <c r="D83" s="138"/>
      <c r="E83" s="13">
        <v>36</v>
      </c>
      <c r="F83" s="13">
        <v>37</v>
      </c>
      <c r="G83" s="13">
        <v>38</v>
      </c>
      <c r="H83" s="13">
        <v>39</v>
      </c>
      <c r="I83" s="13">
        <v>40</v>
      </c>
      <c r="J83" s="13">
        <v>41</v>
      </c>
      <c r="K83" s="13">
        <v>42</v>
      </c>
      <c r="L83" s="13">
        <v>43</v>
      </c>
      <c r="M83" s="13">
        <v>44</v>
      </c>
      <c r="N83" s="13">
        <v>45</v>
      </c>
      <c r="O83" s="13">
        <v>46</v>
      </c>
      <c r="P83" s="13">
        <v>47</v>
      </c>
      <c r="Q83" s="13">
        <v>48</v>
      </c>
      <c r="R83" s="13">
        <v>49</v>
      </c>
      <c r="S83" s="13">
        <v>50</v>
      </c>
      <c r="T83" s="13">
        <v>51</v>
      </c>
      <c r="U83" s="13">
        <v>52</v>
      </c>
      <c r="V83" s="13">
        <v>1</v>
      </c>
      <c r="W83" s="13">
        <v>2</v>
      </c>
      <c r="X83" s="13">
        <v>3</v>
      </c>
      <c r="Y83" s="13">
        <v>4</v>
      </c>
      <c r="Z83" s="13">
        <v>5</v>
      </c>
      <c r="AA83" s="13">
        <v>6</v>
      </c>
      <c r="AB83" s="13">
        <v>7</v>
      </c>
      <c r="AC83" s="13">
        <v>8</v>
      </c>
      <c r="AD83" s="13">
        <v>9</v>
      </c>
      <c r="AE83" s="13">
        <v>10</v>
      </c>
      <c r="AF83" s="13">
        <v>11</v>
      </c>
      <c r="AG83" s="13">
        <v>12</v>
      </c>
      <c r="AH83" s="13">
        <v>13</v>
      </c>
      <c r="AI83" s="13">
        <v>14</v>
      </c>
      <c r="AJ83" s="13">
        <v>15</v>
      </c>
      <c r="AK83" s="13">
        <v>16</v>
      </c>
      <c r="AL83" s="13">
        <v>17</v>
      </c>
      <c r="AM83" s="13">
        <v>18</v>
      </c>
      <c r="AN83" s="13">
        <v>19</v>
      </c>
      <c r="AO83" s="13">
        <v>20</v>
      </c>
      <c r="AP83" s="13">
        <v>21</v>
      </c>
      <c r="AQ83" s="13">
        <v>22</v>
      </c>
      <c r="AR83" s="13">
        <v>23</v>
      </c>
      <c r="AS83" s="13">
        <v>24</v>
      </c>
      <c r="AT83" s="13">
        <v>25</v>
      </c>
      <c r="AU83" s="13">
        <v>26</v>
      </c>
      <c r="AV83" s="13">
        <v>27</v>
      </c>
      <c r="AW83" s="13">
        <v>28</v>
      </c>
      <c r="AX83" s="13">
        <v>29</v>
      </c>
      <c r="AY83" s="13">
        <v>30</v>
      </c>
      <c r="AZ83" s="13">
        <v>31</v>
      </c>
      <c r="BA83" s="13">
        <v>32</v>
      </c>
      <c r="BB83" s="13">
        <v>33</v>
      </c>
      <c r="BC83" s="13">
        <v>34</v>
      </c>
      <c r="BD83" s="13">
        <v>35</v>
      </c>
      <c r="BE83" s="77"/>
      <c r="BF83" s="148"/>
    </row>
    <row r="84" spans="1:58">
      <c r="A84" s="124"/>
      <c r="B84" s="147"/>
      <c r="C84" s="137"/>
      <c r="D84" s="138"/>
      <c r="E84" s="112" t="s">
        <v>26</v>
      </c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78"/>
      <c r="BF84" s="149"/>
    </row>
    <row r="85" spans="1:58">
      <c r="A85" s="124"/>
      <c r="B85" s="147"/>
      <c r="C85" s="137"/>
      <c r="D85" s="138"/>
      <c r="E85" s="77">
        <v>1</v>
      </c>
      <c r="F85" s="77">
        <v>2</v>
      </c>
      <c r="G85" s="77">
        <v>3</v>
      </c>
      <c r="H85" s="77">
        <v>4</v>
      </c>
      <c r="I85" s="77">
        <v>5</v>
      </c>
      <c r="J85" s="77">
        <v>6</v>
      </c>
      <c r="K85" s="77">
        <v>7</v>
      </c>
      <c r="L85" s="77">
        <v>8</v>
      </c>
      <c r="M85" s="77">
        <v>9</v>
      </c>
      <c r="N85" s="77">
        <v>10</v>
      </c>
      <c r="O85" s="77">
        <v>11</v>
      </c>
      <c r="P85" s="77">
        <v>12</v>
      </c>
      <c r="Q85" s="87">
        <v>13</v>
      </c>
      <c r="R85" s="87">
        <v>14</v>
      </c>
      <c r="S85" s="77">
        <v>15</v>
      </c>
      <c r="T85" s="77">
        <v>16</v>
      </c>
      <c r="U85" s="77">
        <v>17</v>
      </c>
      <c r="V85" s="87">
        <v>18</v>
      </c>
      <c r="W85" s="87">
        <v>19</v>
      </c>
      <c r="X85" s="87">
        <v>20</v>
      </c>
      <c r="Y85" s="87">
        <v>21</v>
      </c>
      <c r="Z85" s="87">
        <v>22</v>
      </c>
      <c r="AA85" s="87">
        <v>23</v>
      </c>
      <c r="AB85" s="87">
        <v>24</v>
      </c>
      <c r="AC85" s="87">
        <v>25</v>
      </c>
      <c r="AD85" s="87">
        <v>26</v>
      </c>
      <c r="AE85" s="87">
        <v>27</v>
      </c>
      <c r="AF85" s="87">
        <v>28</v>
      </c>
      <c r="AG85" s="87">
        <v>29</v>
      </c>
      <c r="AH85" s="87">
        <v>30</v>
      </c>
      <c r="AI85" s="87">
        <v>31</v>
      </c>
      <c r="AJ85" s="87">
        <v>32</v>
      </c>
      <c r="AK85" s="87">
        <v>33</v>
      </c>
      <c r="AL85" s="77">
        <v>34</v>
      </c>
      <c r="AM85" s="77">
        <v>35</v>
      </c>
      <c r="AN85" s="77">
        <v>36</v>
      </c>
      <c r="AO85" s="77">
        <v>37</v>
      </c>
      <c r="AP85" s="77">
        <v>38</v>
      </c>
      <c r="AQ85" s="77">
        <v>39</v>
      </c>
      <c r="AR85" s="77">
        <v>40</v>
      </c>
      <c r="AS85" s="77">
        <v>41</v>
      </c>
      <c r="AT85" s="77">
        <v>42</v>
      </c>
      <c r="AU85" s="77">
        <v>43</v>
      </c>
      <c r="AV85" s="87">
        <v>44</v>
      </c>
      <c r="AW85" s="87">
        <v>45</v>
      </c>
      <c r="AX85" s="87">
        <v>46</v>
      </c>
      <c r="AY85" s="87">
        <v>47</v>
      </c>
      <c r="AZ85" s="87">
        <v>48</v>
      </c>
      <c r="BA85" s="87">
        <v>49</v>
      </c>
      <c r="BB85" s="87">
        <v>50</v>
      </c>
      <c r="BC85" s="87">
        <v>51</v>
      </c>
      <c r="BD85" s="77">
        <v>52</v>
      </c>
      <c r="BE85" s="99"/>
      <c r="BF85" s="150"/>
    </row>
    <row r="86" spans="1:58" ht="16.5" customHeight="1">
      <c r="A86" s="124"/>
      <c r="B86" s="88"/>
      <c r="C86" s="114" t="s">
        <v>115</v>
      </c>
      <c r="D86" s="114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  <c r="W86" s="89"/>
      <c r="X86" s="89"/>
      <c r="Y86" s="89"/>
      <c r="Z86" s="89"/>
      <c r="AA86" s="89"/>
      <c r="AB86" s="89"/>
      <c r="AC86" s="89"/>
      <c r="AD86" s="89"/>
      <c r="AE86" s="89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89"/>
      <c r="BA86" s="89"/>
      <c r="BB86" s="89"/>
      <c r="BC86" s="89"/>
      <c r="BD86" s="89"/>
      <c r="BE86" s="89"/>
      <c r="BF86" s="95"/>
    </row>
    <row r="87" spans="1:58">
      <c r="A87" s="125"/>
      <c r="B87" s="90" t="s">
        <v>119</v>
      </c>
      <c r="C87" s="118" t="s">
        <v>120</v>
      </c>
      <c r="D87" s="118"/>
      <c r="E87" s="91"/>
      <c r="F87" s="91"/>
      <c r="G87" s="91"/>
      <c r="H87" s="91"/>
      <c r="I87" s="91"/>
      <c r="J87" s="91"/>
      <c r="K87" s="91"/>
      <c r="L87" s="91" t="s">
        <v>68</v>
      </c>
      <c r="M87" s="97"/>
      <c r="N87" s="97"/>
      <c r="O87" s="97"/>
      <c r="P87" s="97"/>
      <c r="Q87" s="97"/>
      <c r="R87" s="97"/>
      <c r="S87" s="97"/>
      <c r="T87" s="97"/>
      <c r="U87" s="97"/>
      <c r="V87" s="75"/>
      <c r="W87" s="75"/>
      <c r="X87" s="91"/>
      <c r="Y87" s="91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8"/>
      <c r="AS87" s="98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89" t="s">
        <v>68</v>
      </c>
      <c r="BF87" s="96"/>
    </row>
    <row r="88" spans="1:58" ht="18" customHeight="1">
      <c r="A88" s="121" t="s">
        <v>27</v>
      </c>
      <c r="B88" s="89"/>
      <c r="C88" s="114" t="s">
        <v>96</v>
      </c>
      <c r="D88" s="114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  <c r="W88" s="89"/>
      <c r="X88" s="89"/>
      <c r="Y88" s="89"/>
      <c r="Z88" s="89"/>
      <c r="AA88" s="89"/>
      <c r="AB88" s="89"/>
      <c r="AC88" s="89"/>
      <c r="AD88" s="89"/>
      <c r="AE88" s="89"/>
      <c r="AF88" s="89"/>
      <c r="AG88" s="89"/>
      <c r="AH88" s="89"/>
      <c r="AI88" s="89"/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  <c r="BD88" s="89"/>
      <c r="BE88" s="89"/>
      <c r="BF88" s="96"/>
    </row>
    <row r="89" spans="1:58" ht="18" customHeight="1">
      <c r="A89" s="122"/>
      <c r="B89" s="91" t="s">
        <v>127</v>
      </c>
      <c r="C89" s="118" t="s">
        <v>136</v>
      </c>
      <c r="D89" s="118"/>
      <c r="E89" s="91"/>
      <c r="F89" s="91"/>
      <c r="G89" s="91"/>
      <c r="H89" s="91"/>
      <c r="I89" s="91"/>
      <c r="J89" s="91"/>
      <c r="K89" s="91"/>
      <c r="L89" s="91" t="s">
        <v>68</v>
      </c>
      <c r="M89" s="97"/>
      <c r="N89" s="97"/>
      <c r="O89" s="97"/>
      <c r="P89" s="97"/>
      <c r="Q89" s="97"/>
      <c r="R89" s="97"/>
      <c r="S89" s="97"/>
      <c r="T89" s="97"/>
      <c r="U89" s="97"/>
      <c r="V89" s="75"/>
      <c r="W89" s="75"/>
      <c r="X89" s="91"/>
      <c r="Y89" s="91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8"/>
      <c r="AS89" s="98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89" t="s">
        <v>68</v>
      </c>
      <c r="BF89" s="96"/>
    </row>
    <row r="90" spans="1:58" ht="18" customHeight="1">
      <c r="A90" s="122"/>
      <c r="B90" s="91" t="s">
        <v>129</v>
      </c>
      <c r="C90" s="118" t="s">
        <v>137</v>
      </c>
      <c r="D90" s="118"/>
      <c r="E90" s="91"/>
      <c r="F90" s="91"/>
      <c r="G90" s="91"/>
      <c r="H90" s="91"/>
      <c r="I90" s="91"/>
      <c r="J90" s="91"/>
      <c r="K90" s="91"/>
      <c r="L90" s="91" t="s">
        <v>68</v>
      </c>
      <c r="M90" s="97"/>
      <c r="N90" s="97"/>
      <c r="O90" s="97"/>
      <c r="P90" s="97"/>
      <c r="Q90" s="97"/>
      <c r="R90" s="97"/>
      <c r="S90" s="97"/>
      <c r="T90" s="97"/>
      <c r="U90" s="97"/>
      <c r="V90" s="75"/>
      <c r="W90" s="75"/>
      <c r="X90" s="91"/>
      <c r="Y90" s="91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8"/>
      <c r="AS90" s="98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89" t="s">
        <v>68</v>
      </c>
      <c r="BF90" s="96"/>
    </row>
    <row r="91" spans="1:58" ht="18" customHeight="1">
      <c r="A91" s="122"/>
      <c r="B91" s="91" t="s">
        <v>131</v>
      </c>
      <c r="C91" s="118" t="s">
        <v>100</v>
      </c>
      <c r="D91" s="118"/>
      <c r="E91" s="91"/>
      <c r="F91" s="91"/>
      <c r="G91" s="91"/>
      <c r="H91" s="91"/>
      <c r="I91" s="91"/>
      <c r="J91" s="91"/>
      <c r="K91" s="91"/>
      <c r="L91" s="91" t="s">
        <v>68</v>
      </c>
      <c r="M91" s="97"/>
      <c r="N91" s="97"/>
      <c r="O91" s="97"/>
      <c r="P91" s="97"/>
      <c r="Q91" s="97"/>
      <c r="R91" s="97"/>
      <c r="S91" s="97"/>
      <c r="T91" s="97"/>
      <c r="U91" s="97"/>
      <c r="V91" s="75"/>
      <c r="W91" s="75"/>
      <c r="X91" s="91"/>
      <c r="Y91" s="91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8"/>
      <c r="AS91" s="98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89" t="s">
        <v>68</v>
      </c>
      <c r="BF91" s="96"/>
    </row>
    <row r="92" spans="1:58" ht="18" customHeight="1">
      <c r="A92" s="122"/>
      <c r="B92" s="91" t="s">
        <v>132</v>
      </c>
      <c r="C92" s="118" t="s">
        <v>121</v>
      </c>
      <c r="D92" s="118"/>
      <c r="E92" s="91"/>
      <c r="F92" s="91"/>
      <c r="G92" s="91"/>
      <c r="H92" s="91"/>
      <c r="I92" s="91"/>
      <c r="J92" s="91"/>
      <c r="K92" s="91"/>
      <c r="L92" s="91" t="s">
        <v>68</v>
      </c>
      <c r="M92" s="97"/>
      <c r="N92" s="97"/>
      <c r="O92" s="97"/>
      <c r="P92" s="97"/>
      <c r="Q92" s="97"/>
      <c r="R92" s="97"/>
      <c r="S92" s="97"/>
      <c r="T92" s="97"/>
      <c r="U92" s="97"/>
      <c r="V92" s="75"/>
      <c r="W92" s="75"/>
      <c r="X92" s="91"/>
      <c r="Y92" s="91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8"/>
      <c r="AS92" s="98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89" t="s">
        <v>68</v>
      </c>
      <c r="BF92" s="96"/>
    </row>
    <row r="93" spans="1:58" ht="18" customHeight="1">
      <c r="A93" s="122"/>
      <c r="B93" s="89"/>
      <c r="C93" s="113" t="s">
        <v>77</v>
      </c>
      <c r="D93" s="113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  <c r="W93" s="89"/>
      <c r="X93" s="89"/>
      <c r="Y93" s="89"/>
      <c r="Z93" s="89"/>
      <c r="AA93" s="89"/>
      <c r="AB93" s="89"/>
      <c r="AC93" s="89"/>
      <c r="AD93" s="89"/>
      <c r="AE93" s="89"/>
      <c r="AF93" s="89"/>
      <c r="AG93" s="89"/>
      <c r="AH93" s="89"/>
      <c r="AI93" s="8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  <c r="BD93" s="89"/>
      <c r="BE93" s="89"/>
      <c r="BF93" s="96"/>
    </row>
    <row r="94" spans="1:58" ht="18" customHeight="1">
      <c r="A94" s="122"/>
      <c r="B94" s="89"/>
      <c r="C94" s="114" t="s">
        <v>57</v>
      </c>
      <c r="D94" s="114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  <c r="W94" s="89"/>
      <c r="X94" s="89"/>
      <c r="Y94" s="89"/>
      <c r="Z94" s="89"/>
      <c r="AA94" s="89"/>
      <c r="AB94" s="89"/>
      <c r="AC94" s="89"/>
      <c r="AD94" s="89"/>
      <c r="AE94" s="89"/>
      <c r="AF94" s="89"/>
      <c r="AG94" s="89"/>
      <c r="AH94" s="89"/>
      <c r="AI94" s="89"/>
      <c r="AJ94" s="89"/>
      <c r="AK94" s="89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  <c r="BA94" s="89"/>
      <c r="BB94" s="89"/>
      <c r="BC94" s="89"/>
      <c r="BD94" s="89"/>
      <c r="BE94" s="89"/>
      <c r="BF94" s="96"/>
    </row>
    <row r="95" spans="1:58" ht="18" customHeight="1">
      <c r="A95" s="122"/>
      <c r="B95" s="91" t="s">
        <v>116</v>
      </c>
      <c r="C95" s="118" t="s">
        <v>97</v>
      </c>
      <c r="D95" s="118"/>
      <c r="E95" s="91"/>
      <c r="F95" s="91"/>
      <c r="G95" s="91"/>
      <c r="H95" s="91"/>
      <c r="I95" s="91"/>
      <c r="J95" s="91"/>
      <c r="K95" s="91"/>
      <c r="L95" s="91"/>
      <c r="M95" s="97"/>
      <c r="N95" s="97"/>
      <c r="O95" s="97"/>
      <c r="P95" s="97"/>
      <c r="Q95" s="97"/>
      <c r="R95" s="97"/>
      <c r="S95" s="97"/>
      <c r="T95" s="97"/>
      <c r="U95" s="97"/>
      <c r="V95" s="75"/>
      <c r="W95" s="75"/>
      <c r="X95" s="91"/>
      <c r="Y95" s="91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8" t="s">
        <v>118</v>
      </c>
      <c r="AS95" s="98"/>
      <c r="AT95" s="75"/>
      <c r="AU95" s="75"/>
      <c r="AV95" s="75"/>
      <c r="AW95" s="75"/>
      <c r="AX95" s="75"/>
      <c r="AY95" s="75"/>
      <c r="AZ95" s="75"/>
      <c r="BA95" s="75"/>
      <c r="BB95" s="75"/>
      <c r="BC95" s="75"/>
      <c r="BD95" s="75"/>
      <c r="BE95" s="89" t="s">
        <v>118</v>
      </c>
      <c r="BF95" s="96"/>
    </row>
    <row r="96" spans="1:58" ht="18" customHeight="1">
      <c r="A96" s="122"/>
      <c r="B96" s="91" t="s">
        <v>133</v>
      </c>
      <c r="C96" s="118" t="s">
        <v>63</v>
      </c>
      <c r="D96" s="118"/>
      <c r="E96" s="91"/>
      <c r="F96" s="91"/>
      <c r="G96" s="91"/>
      <c r="H96" s="91"/>
      <c r="I96" s="91"/>
      <c r="J96" s="91"/>
      <c r="K96" s="91"/>
      <c r="L96" s="91"/>
      <c r="M96" s="97"/>
      <c r="N96" s="97" t="s">
        <v>68</v>
      </c>
      <c r="O96" s="97"/>
      <c r="P96" s="97"/>
      <c r="Q96" s="97"/>
      <c r="R96" s="97"/>
      <c r="S96" s="97"/>
      <c r="T96" s="97"/>
      <c r="U96" s="97"/>
      <c r="V96" s="75"/>
      <c r="W96" s="75"/>
      <c r="X96" s="91"/>
      <c r="Y96" s="91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8"/>
      <c r="AS96" s="98"/>
      <c r="AT96" s="75"/>
      <c r="AU96" s="75"/>
      <c r="AV96" s="75"/>
      <c r="AW96" s="75"/>
      <c r="AX96" s="75"/>
      <c r="AY96" s="75"/>
      <c r="AZ96" s="75"/>
      <c r="BA96" s="75"/>
      <c r="BB96" s="75"/>
      <c r="BC96" s="75"/>
      <c r="BD96" s="75"/>
      <c r="BE96" s="89" t="s">
        <v>68</v>
      </c>
      <c r="BF96" s="96"/>
    </row>
    <row r="97" spans="1:58" ht="21.75" customHeight="1">
      <c r="A97" s="122"/>
      <c r="B97" s="91" t="s">
        <v>122</v>
      </c>
      <c r="C97" s="118" t="s">
        <v>104</v>
      </c>
      <c r="D97" s="118"/>
      <c r="E97" s="91"/>
      <c r="F97" s="91"/>
      <c r="G97" s="91"/>
      <c r="H97" s="91"/>
      <c r="I97" s="91"/>
      <c r="J97" s="91"/>
      <c r="K97" s="91"/>
      <c r="L97" s="91"/>
      <c r="M97" s="97"/>
      <c r="N97" s="97"/>
      <c r="O97" s="97"/>
      <c r="P97" s="97"/>
      <c r="Q97" s="97"/>
      <c r="R97" s="97"/>
      <c r="S97" s="97"/>
      <c r="T97" s="97"/>
      <c r="U97" s="97"/>
      <c r="V97" s="75"/>
      <c r="W97" s="75"/>
      <c r="X97" s="91"/>
      <c r="Y97" s="91"/>
      <c r="Z97" s="97"/>
      <c r="AA97" s="97"/>
      <c r="AB97" s="97"/>
      <c r="AC97" s="97"/>
      <c r="AD97" s="97"/>
      <c r="AE97" s="97"/>
      <c r="AF97" s="97"/>
      <c r="AG97" s="97"/>
      <c r="AH97" s="97"/>
      <c r="AI97" s="97" t="s">
        <v>68</v>
      </c>
      <c r="AJ97" s="97"/>
      <c r="AK97" s="97"/>
      <c r="AL97" s="97"/>
      <c r="AM97" s="97"/>
      <c r="AN97" s="97"/>
      <c r="AO97" s="97"/>
      <c r="AP97" s="97"/>
      <c r="AQ97" s="97"/>
      <c r="AR97" s="98"/>
      <c r="AS97" s="98"/>
      <c r="AT97" s="75"/>
      <c r="AU97" s="75"/>
      <c r="AV97" s="75"/>
      <c r="AW97" s="75"/>
      <c r="AX97" s="75"/>
      <c r="AY97" s="75"/>
      <c r="AZ97" s="75"/>
      <c r="BA97" s="75"/>
      <c r="BB97" s="75"/>
      <c r="BC97" s="75"/>
      <c r="BD97" s="75"/>
      <c r="BE97" s="89" t="s">
        <v>68</v>
      </c>
      <c r="BF97" s="96"/>
    </row>
    <row r="98" spans="1:58" ht="21.75" customHeight="1">
      <c r="A98" s="122"/>
      <c r="B98" s="91" t="s">
        <v>125</v>
      </c>
      <c r="C98" s="103" t="s">
        <v>102</v>
      </c>
      <c r="D98" s="104"/>
      <c r="E98" s="91"/>
      <c r="F98" s="91"/>
      <c r="G98" s="91"/>
      <c r="H98" s="91"/>
      <c r="I98" s="91"/>
      <c r="J98" s="91"/>
      <c r="K98" s="91"/>
      <c r="L98" s="91"/>
      <c r="M98" s="97"/>
      <c r="N98" s="97"/>
      <c r="O98" s="97"/>
      <c r="P98" s="97"/>
      <c r="Q98" s="97"/>
      <c r="R98" s="97"/>
      <c r="S98" s="97"/>
      <c r="T98" s="97"/>
      <c r="U98" s="97"/>
      <c r="V98" s="75"/>
      <c r="W98" s="75"/>
      <c r="X98" s="91"/>
      <c r="Y98" s="91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8" t="s">
        <v>118</v>
      </c>
      <c r="AS98" s="98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89" t="s">
        <v>118</v>
      </c>
      <c r="BF98" s="96"/>
    </row>
    <row r="99" spans="1:58" ht="18" customHeight="1">
      <c r="A99" s="122"/>
      <c r="B99" s="91" t="s">
        <v>93</v>
      </c>
      <c r="C99" s="118" t="s">
        <v>138</v>
      </c>
      <c r="D99" s="118"/>
      <c r="E99" s="91"/>
      <c r="F99" s="91"/>
      <c r="G99" s="91"/>
      <c r="H99" s="91"/>
      <c r="I99" s="91"/>
      <c r="J99" s="91"/>
      <c r="K99" s="91"/>
      <c r="L99" s="91"/>
      <c r="M99" s="97"/>
      <c r="N99" s="97"/>
      <c r="O99" s="97"/>
      <c r="P99" s="97"/>
      <c r="Q99" s="97"/>
      <c r="R99" s="97"/>
      <c r="S99" s="97"/>
      <c r="T99" s="97"/>
      <c r="U99" s="97"/>
      <c r="V99" s="75"/>
      <c r="W99" s="75"/>
      <c r="X99" s="91"/>
      <c r="Y99" s="91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8" t="s">
        <v>118</v>
      </c>
      <c r="AS99" s="98"/>
      <c r="AT99" s="75"/>
      <c r="AU99" s="75"/>
      <c r="AV99" s="75"/>
      <c r="AW99" s="75"/>
      <c r="AX99" s="75"/>
      <c r="AY99" s="75"/>
      <c r="AZ99" s="75"/>
      <c r="BA99" s="75"/>
      <c r="BB99" s="75"/>
      <c r="BC99" s="75"/>
      <c r="BD99" s="75"/>
      <c r="BE99" s="89" t="s">
        <v>118</v>
      </c>
      <c r="BF99" s="96"/>
    </row>
    <row r="100" spans="1:58" ht="18" customHeight="1">
      <c r="A100" s="122"/>
      <c r="B100" s="91" t="s">
        <v>123</v>
      </c>
      <c r="C100" s="118" t="s">
        <v>63</v>
      </c>
      <c r="D100" s="118"/>
      <c r="E100" s="91"/>
      <c r="F100" s="91"/>
      <c r="G100" s="91"/>
      <c r="H100" s="91"/>
      <c r="I100" s="91"/>
      <c r="J100" s="91"/>
      <c r="K100" s="91"/>
      <c r="L100" s="91"/>
      <c r="M100" s="97"/>
      <c r="N100" s="97"/>
      <c r="O100" s="97"/>
      <c r="P100" s="97"/>
      <c r="Q100" s="97"/>
      <c r="R100" s="97"/>
      <c r="S100" s="97"/>
      <c r="T100" s="97"/>
      <c r="U100" s="97" t="s">
        <v>68</v>
      </c>
      <c r="V100" s="75"/>
      <c r="W100" s="75"/>
      <c r="X100" s="91"/>
      <c r="Y100" s="91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8"/>
      <c r="AS100" s="98"/>
      <c r="AT100" s="75"/>
      <c r="AU100" s="75"/>
      <c r="AV100" s="75"/>
      <c r="AW100" s="75"/>
      <c r="AX100" s="75"/>
      <c r="AY100" s="75"/>
      <c r="AZ100" s="75"/>
      <c r="BA100" s="75"/>
      <c r="BB100" s="75"/>
      <c r="BC100" s="75"/>
      <c r="BD100" s="75"/>
      <c r="BE100" s="89" t="s">
        <v>68</v>
      </c>
      <c r="BF100" s="96"/>
    </row>
    <row r="101" spans="1:58" ht="24.75" customHeight="1">
      <c r="A101" s="122"/>
      <c r="B101" s="91" t="s">
        <v>135</v>
      </c>
      <c r="C101" s="118" t="s">
        <v>104</v>
      </c>
      <c r="D101" s="118"/>
      <c r="E101" s="91"/>
      <c r="F101" s="91"/>
      <c r="G101" s="91"/>
      <c r="H101" s="91"/>
      <c r="I101" s="91"/>
      <c r="J101" s="91"/>
      <c r="K101" s="91"/>
      <c r="L101" s="91"/>
      <c r="M101" s="97"/>
      <c r="N101" s="97"/>
      <c r="O101" s="97"/>
      <c r="P101" s="97"/>
      <c r="Q101" s="97"/>
      <c r="R101" s="97"/>
      <c r="S101" s="97"/>
      <c r="T101" s="97"/>
      <c r="U101" s="97"/>
      <c r="V101" s="75"/>
      <c r="W101" s="75"/>
      <c r="X101" s="91"/>
      <c r="Y101" s="91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 t="s">
        <v>68</v>
      </c>
      <c r="AR101" s="98"/>
      <c r="AS101" s="98"/>
      <c r="AT101" s="75"/>
      <c r="AU101" s="75"/>
      <c r="AV101" s="75"/>
      <c r="AW101" s="75"/>
      <c r="AX101" s="75"/>
      <c r="AY101" s="75"/>
      <c r="AZ101" s="75"/>
      <c r="BA101" s="75"/>
      <c r="BB101" s="75"/>
      <c r="BC101" s="75"/>
      <c r="BD101" s="75"/>
      <c r="BE101" s="89" t="s">
        <v>68</v>
      </c>
      <c r="BF101" s="96"/>
    </row>
    <row r="102" spans="1:58" ht="21.75" customHeight="1">
      <c r="A102" s="100" t="s">
        <v>69</v>
      </c>
      <c r="B102" s="101"/>
      <c r="C102" s="101"/>
      <c r="D102" s="102"/>
      <c r="E102" s="89"/>
      <c r="F102" s="89"/>
      <c r="G102" s="89"/>
      <c r="H102" s="89"/>
      <c r="I102" s="89"/>
      <c r="J102" s="89"/>
      <c r="K102" s="89"/>
      <c r="L102" s="89">
        <v>5</v>
      </c>
      <c r="M102" s="89"/>
      <c r="N102" s="89">
        <v>1</v>
      </c>
      <c r="O102" s="89"/>
      <c r="P102" s="89"/>
      <c r="Q102" s="89"/>
      <c r="R102" s="89"/>
      <c r="S102" s="89"/>
      <c r="T102" s="89"/>
      <c r="U102" s="89">
        <v>1</v>
      </c>
      <c r="V102" s="89"/>
      <c r="W102" s="89"/>
      <c r="X102" s="89"/>
      <c r="Y102" s="89"/>
      <c r="Z102" s="89"/>
      <c r="AA102" s="89"/>
      <c r="AB102" s="89"/>
      <c r="AC102" s="89"/>
      <c r="AD102" s="89"/>
      <c r="AE102" s="89"/>
      <c r="AF102" s="89"/>
      <c r="AG102" s="89"/>
      <c r="AH102" s="89"/>
      <c r="AI102" s="89">
        <v>1</v>
      </c>
      <c r="AJ102" s="89"/>
      <c r="AK102" s="89"/>
      <c r="AL102" s="89"/>
      <c r="AM102" s="89"/>
      <c r="AN102" s="89"/>
      <c r="AO102" s="89"/>
      <c r="AP102" s="89"/>
      <c r="AQ102" s="89">
        <v>1</v>
      </c>
      <c r="AR102" s="89">
        <v>3</v>
      </c>
      <c r="AS102" s="89"/>
      <c r="AT102" s="89"/>
      <c r="AU102" s="89"/>
      <c r="AV102" s="89"/>
      <c r="AW102" s="89"/>
      <c r="AX102" s="89"/>
      <c r="AY102" s="89"/>
      <c r="AZ102" s="89"/>
      <c r="BA102" s="89"/>
      <c r="BB102" s="89"/>
      <c r="BC102" s="89"/>
      <c r="BD102" s="89"/>
      <c r="BE102" s="89">
        <v>12</v>
      </c>
    </row>
  </sheetData>
  <mergeCells count="116">
    <mergeCell ref="AV81:AY81"/>
    <mergeCell ref="B54:B55"/>
    <mergeCell ref="C54:C55"/>
    <mergeCell ref="B58:B59"/>
    <mergeCell ref="C101:D101"/>
    <mergeCell ref="B52:B53"/>
    <mergeCell ref="B74:B75"/>
    <mergeCell ref="B72:B73"/>
    <mergeCell ref="B41:B45"/>
    <mergeCell ref="C41:C45"/>
    <mergeCell ref="D41:D45"/>
    <mergeCell ref="C60:C61"/>
    <mergeCell ref="C92:D92"/>
    <mergeCell ref="C50:C51"/>
    <mergeCell ref="B50:B51"/>
    <mergeCell ref="C56:C57"/>
    <mergeCell ref="B56:B57"/>
    <mergeCell ref="B66:B67"/>
    <mergeCell ref="C66:C67"/>
    <mergeCell ref="AE41:AH41"/>
    <mergeCell ref="AA41:AC41"/>
    <mergeCell ref="AI41:AL41"/>
    <mergeCell ref="C95:D95"/>
    <mergeCell ref="N41:P41"/>
    <mergeCell ref="A38:BF38"/>
    <mergeCell ref="A39:BF39"/>
    <mergeCell ref="A41:A45"/>
    <mergeCell ref="R41:U41"/>
    <mergeCell ref="W41:Y41"/>
    <mergeCell ref="AV41:AY41"/>
    <mergeCell ref="BF41:BF45"/>
    <mergeCell ref="E42:BD42"/>
    <mergeCell ref="E41:H41"/>
    <mergeCell ref="I41:L41"/>
    <mergeCell ref="E44:BD44"/>
    <mergeCell ref="AG26:BF26"/>
    <mergeCell ref="AG27:BF27"/>
    <mergeCell ref="AG28:BF28"/>
    <mergeCell ref="AG33:BF33"/>
    <mergeCell ref="AG29:BF29"/>
    <mergeCell ref="AG30:BF30"/>
    <mergeCell ref="AR41:AU41"/>
    <mergeCell ref="AG31:BF31"/>
    <mergeCell ref="AZ41:BE41"/>
    <mergeCell ref="C96:D96"/>
    <mergeCell ref="C97:D97"/>
    <mergeCell ref="BF83:BF85"/>
    <mergeCell ref="C86:D86"/>
    <mergeCell ref="C87:D87"/>
    <mergeCell ref="C88:D88"/>
    <mergeCell ref="AN4:BF4"/>
    <mergeCell ref="AN5:BF5"/>
    <mergeCell ref="AN6:BF6"/>
    <mergeCell ref="AN7:BF7"/>
    <mergeCell ref="AN8:BF8"/>
    <mergeCell ref="AN9:BF9"/>
    <mergeCell ref="B19:BF19"/>
    <mergeCell ref="B20:BF20"/>
    <mergeCell ref="B21:BF21"/>
    <mergeCell ref="B15:BF15"/>
    <mergeCell ref="B16:BF16"/>
    <mergeCell ref="B17:BF17"/>
    <mergeCell ref="B18:BF18"/>
    <mergeCell ref="B13:BF13"/>
    <mergeCell ref="B14:BF14"/>
    <mergeCell ref="B22:BF22"/>
    <mergeCell ref="AN41:AP41"/>
    <mergeCell ref="B23:BF23"/>
    <mergeCell ref="A83:A87"/>
    <mergeCell ref="A46:A78"/>
    <mergeCell ref="B48:B49"/>
    <mergeCell ref="C46:C47"/>
    <mergeCell ref="C52:C53"/>
    <mergeCell ref="AR81:AU81"/>
    <mergeCell ref="C48:C49"/>
    <mergeCell ref="I81:M81"/>
    <mergeCell ref="B46:B47"/>
    <mergeCell ref="C81:D85"/>
    <mergeCell ref="E82:BD82"/>
    <mergeCell ref="E81:H81"/>
    <mergeCell ref="AZ81:BD81"/>
    <mergeCell ref="N81:Q81"/>
    <mergeCell ref="R81:V81"/>
    <mergeCell ref="W81:Z81"/>
    <mergeCell ref="C74:C75"/>
    <mergeCell ref="C72:C73"/>
    <mergeCell ref="B78:C78"/>
    <mergeCell ref="B77:C77"/>
    <mergeCell ref="B76:C76"/>
    <mergeCell ref="C70:C71"/>
    <mergeCell ref="B70:B71"/>
    <mergeCell ref="B83:B85"/>
    <mergeCell ref="A102:D102"/>
    <mergeCell ref="C98:D98"/>
    <mergeCell ref="AG32:BF32"/>
    <mergeCell ref="AA81:AD81"/>
    <mergeCell ref="AI81:AM81"/>
    <mergeCell ref="AN81:AQ81"/>
    <mergeCell ref="AE81:AH81"/>
    <mergeCell ref="E84:BD84"/>
    <mergeCell ref="C93:D93"/>
    <mergeCell ref="C94:D94"/>
    <mergeCell ref="C64:C65"/>
    <mergeCell ref="B68:B69"/>
    <mergeCell ref="C62:C63"/>
    <mergeCell ref="B64:B65"/>
    <mergeCell ref="C91:D91"/>
    <mergeCell ref="C90:D90"/>
    <mergeCell ref="C89:D89"/>
    <mergeCell ref="B62:B63"/>
    <mergeCell ref="C58:C59"/>
    <mergeCell ref="B60:B61"/>
    <mergeCell ref="C68:C69"/>
    <mergeCell ref="C99:D99"/>
    <mergeCell ref="C100:D100"/>
    <mergeCell ref="A88:A101"/>
  </mergeCells>
  <phoneticPr fontId="16" type="noConversion"/>
  <pageMargins left="0.19" right="0" top="0.11" bottom="0" header="0" footer="0"/>
  <pageSetup paperSize="9" scale="91" orientation="landscape" verticalDpi="0" r:id="rId1"/>
  <headerFooter alignWithMargins="0"/>
  <rowBreaks count="3" manualBreakCount="3">
    <brk id="37" max="16383" man="1"/>
    <brk id="78" max="16383" man="1"/>
    <brk id="79" max="16383" man="1"/>
  </rowBreaks>
  <colBreaks count="1" manualBreakCount="1">
    <brk id="57" max="129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E59"/>
  <sheetViews>
    <sheetView topLeftCell="A31" workbookViewId="0">
      <selection activeCell="C49" sqref="C49:C50"/>
    </sheetView>
  </sheetViews>
  <sheetFormatPr defaultRowHeight="12.75"/>
  <cols>
    <col min="1" max="1" width="2.42578125" bestFit="1" customWidth="1"/>
    <col min="2" max="2" width="6" bestFit="1" customWidth="1"/>
    <col min="3" max="3" width="16.5703125" customWidth="1"/>
    <col min="4" max="4" width="6.140625" bestFit="1" customWidth="1"/>
    <col min="5" max="5" width="3" customWidth="1"/>
    <col min="6" max="12" width="1.85546875" bestFit="1" customWidth="1"/>
    <col min="13" max="13" width="2.140625" bestFit="1" customWidth="1"/>
    <col min="14" max="16" width="1.85546875" bestFit="1" customWidth="1"/>
    <col min="17" max="17" width="2.140625" bestFit="1" customWidth="1"/>
    <col min="18" max="21" width="1.85546875" bestFit="1" customWidth="1"/>
    <col min="22" max="22" width="2.140625" bestFit="1" customWidth="1"/>
    <col min="23" max="25" width="1.85546875" bestFit="1" customWidth="1"/>
    <col min="26" max="26" width="2.140625" bestFit="1" customWidth="1"/>
    <col min="27" max="29" width="1.85546875" bestFit="1" customWidth="1"/>
    <col min="30" max="30" width="2.140625" bestFit="1" customWidth="1"/>
    <col min="31" max="38" width="1.85546875" bestFit="1" customWidth="1"/>
    <col min="39" max="39" width="2.140625" bestFit="1" customWidth="1"/>
    <col min="40" max="42" width="1.85546875" bestFit="1" customWidth="1"/>
    <col min="43" max="43" width="2.140625" bestFit="1" customWidth="1"/>
    <col min="44" max="56" width="1.85546875" bestFit="1" customWidth="1"/>
    <col min="57" max="57" width="3" bestFit="1" customWidth="1"/>
  </cols>
  <sheetData>
    <row r="1" spans="1:57" ht="33" customHeight="1">
      <c r="A1" s="121" t="s">
        <v>8</v>
      </c>
      <c r="B1" s="174" t="s">
        <v>9</v>
      </c>
      <c r="C1" s="174" t="s">
        <v>10</v>
      </c>
      <c r="D1" s="174" t="s">
        <v>11</v>
      </c>
      <c r="E1" s="106" t="s">
        <v>12</v>
      </c>
      <c r="F1" s="107"/>
      <c r="G1" s="107"/>
      <c r="H1" s="111"/>
      <c r="I1" s="131" t="s">
        <v>13</v>
      </c>
      <c r="J1" s="181"/>
      <c r="K1" s="181"/>
      <c r="L1" s="181"/>
      <c r="M1" s="180"/>
      <c r="N1" s="131" t="s">
        <v>14</v>
      </c>
      <c r="O1" s="132"/>
      <c r="P1" s="132"/>
      <c r="Q1" s="133"/>
      <c r="R1" s="106" t="s">
        <v>15</v>
      </c>
      <c r="S1" s="107"/>
      <c r="T1" s="107"/>
      <c r="U1" s="111"/>
      <c r="V1" s="15" t="s">
        <v>95</v>
      </c>
      <c r="W1" s="106" t="s">
        <v>16</v>
      </c>
      <c r="X1" s="107"/>
      <c r="Y1" s="107"/>
      <c r="Z1" s="108"/>
      <c r="AA1" s="106" t="s">
        <v>17</v>
      </c>
      <c r="AB1" s="107"/>
      <c r="AC1" s="107"/>
      <c r="AD1" s="108"/>
      <c r="AE1" s="106" t="s">
        <v>18</v>
      </c>
      <c r="AF1" s="107"/>
      <c r="AG1" s="107"/>
      <c r="AH1" s="111"/>
      <c r="AI1" s="109" t="s">
        <v>19</v>
      </c>
      <c r="AJ1" s="110"/>
      <c r="AK1" s="110"/>
      <c r="AL1" s="110"/>
      <c r="AM1" s="180"/>
      <c r="AN1" s="109" t="s">
        <v>20</v>
      </c>
      <c r="AO1" s="110"/>
      <c r="AP1" s="110"/>
      <c r="AQ1" s="180"/>
      <c r="AR1" s="109" t="s">
        <v>21</v>
      </c>
      <c r="AS1" s="110"/>
      <c r="AT1" s="110"/>
      <c r="AU1" s="129"/>
      <c r="AV1" s="106" t="s">
        <v>22</v>
      </c>
      <c r="AW1" s="107"/>
      <c r="AX1" s="107"/>
      <c r="AY1" s="111"/>
      <c r="AZ1" s="109" t="s">
        <v>23</v>
      </c>
      <c r="BA1" s="110"/>
      <c r="BB1" s="110"/>
      <c r="BC1" s="110"/>
      <c r="BD1" s="129"/>
      <c r="BE1" s="177" t="s">
        <v>24</v>
      </c>
    </row>
    <row r="2" spans="1:57">
      <c r="A2" s="172"/>
      <c r="B2" s="175"/>
      <c r="C2" s="175"/>
      <c r="D2" s="175"/>
      <c r="E2" s="106" t="s">
        <v>25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78"/>
    </row>
    <row r="3" spans="1:57">
      <c r="A3" s="172"/>
      <c r="B3" s="175"/>
      <c r="C3" s="175"/>
      <c r="D3" s="175"/>
      <c r="E3" s="6">
        <v>36</v>
      </c>
      <c r="F3" s="6">
        <v>37</v>
      </c>
      <c r="G3" s="6">
        <v>38</v>
      </c>
      <c r="H3" s="6">
        <v>39</v>
      </c>
      <c r="I3" s="6">
        <v>40</v>
      </c>
      <c r="J3" s="6">
        <v>41</v>
      </c>
      <c r="K3" s="6">
        <v>42</v>
      </c>
      <c r="L3" s="6">
        <v>43</v>
      </c>
      <c r="M3" s="6">
        <v>44</v>
      </c>
      <c r="N3" s="6">
        <v>45</v>
      </c>
      <c r="O3" s="6">
        <v>46</v>
      </c>
      <c r="P3" s="6">
        <v>47</v>
      </c>
      <c r="Q3" s="13">
        <v>48</v>
      </c>
      <c r="R3" s="13">
        <v>49</v>
      </c>
      <c r="S3" s="6">
        <v>50</v>
      </c>
      <c r="T3" s="6">
        <v>51</v>
      </c>
      <c r="U3" s="6">
        <v>52</v>
      </c>
      <c r="V3" s="13">
        <v>1</v>
      </c>
      <c r="W3" s="13">
        <v>2</v>
      </c>
      <c r="X3" s="13">
        <v>3</v>
      </c>
      <c r="Y3" s="13">
        <v>4</v>
      </c>
      <c r="Z3" s="13">
        <v>5</v>
      </c>
      <c r="AA3" s="13">
        <v>6</v>
      </c>
      <c r="AB3" s="13">
        <v>7</v>
      </c>
      <c r="AC3" s="13">
        <v>8</v>
      </c>
      <c r="AD3" s="13">
        <v>9</v>
      </c>
      <c r="AE3" s="13">
        <v>10</v>
      </c>
      <c r="AF3" s="13">
        <v>11</v>
      </c>
      <c r="AG3" s="13">
        <v>12</v>
      </c>
      <c r="AH3" s="13">
        <v>13</v>
      </c>
      <c r="AI3" s="13">
        <v>14</v>
      </c>
      <c r="AJ3" s="13">
        <v>15</v>
      </c>
      <c r="AK3" s="13">
        <v>16</v>
      </c>
      <c r="AL3" s="6">
        <v>17</v>
      </c>
      <c r="AM3" s="6">
        <v>18</v>
      </c>
      <c r="AN3" s="6">
        <v>19</v>
      </c>
      <c r="AO3" s="6">
        <v>20</v>
      </c>
      <c r="AP3" s="6">
        <v>21</v>
      </c>
      <c r="AQ3" s="6">
        <v>22</v>
      </c>
      <c r="AR3" s="6">
        <v>23</v>
      </c>
      <c r="AS3" s="6">
        <v>24</v>
      </c>
      <c r="AT3" s="6">
        <v>25</v>
      </c>
      <c r="AU3" s="6">
        <v>26</v>
      </c>
      <c r="AV3" s="13">
        <v>27</v>
      </c>
      <c r="AW3" s="13">
        <v>28</v>
      </c>
      <c r="AX3" s="13">
        <v>29</v>
      </c>
      <c r="AY3" s="13">
        <v>30</v>
      </c>
      <c r="AZ3" s="13">
        <v>31</v>
      </c>
      <c r="BA3" s="13">
        <v>32</v>
      </c>
      <c r="BB3" s="13">
        <v>33</v>
      </c>
      <c r="BC3" s="13">
        <v>34</v>
      </c>
      <c r="BD3" s="6">
        <v>35</v>
      </c>
      <c r="BE3" s="178"/>
    </row>
    <row r="4" spans="1:57">
      <c r="A4" s="172"/>
      <c r="B4" s="175"/>
      <c r="C4" s="175"/>
      <c r="D4" s="175"/>
      <c r="E4" s="109" t="s">
        <v>26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78"/>
    </row>
    <row r="5" spans="1:57">
      <c r="A5" s="173"/>
      <c r="B5" s="176"/>
      <c r="C5" s="176"/>
      <c r="D5" s="176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13">
        <v>13</v>
      </c>
      <c r="R5" s="13">
        <v>14</v>
      </c>
      <c r="S5" s="6">
        <v>15</v>
      </c>
      <c r="T5" s="6">
        <v>16</v>
      </c>
      <c r="U5" s="6">
        <v>17</v>
      </c>
      <c r="V5" s="49">
        <v>18</v>
      </c>
      <c r="W5" s="49">
        <v>19</v>
      </c>
      <c r="X5" s="49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37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13">
        <v>32</v>
      </c>
      <c r="AK5" s="13">
        <v>33</v>
      </c>
      <c r="AL5" s="6">
        <v>34</v>
      </c>
      <c r="AM5" s="6">
        <v>35</v>
      </c>
      <c r="AN5" s="6">
        <v>36</v>
      </c>
      <c r="AO5" s="6">
        <v>37</v>
      </c>
      <c r="AP5" s="6">
        <v>38</v>
      </c>
      <c r="AQ5" s="6">
        <v>39</v>
      </c>
      <c r="AR5" s="53">
        <v>40</v>
      </c>
      <c r="AS5" s="53">
        <v>41</v>
      </c>
      <c r="AT5" s="53">
        <v>42</v>
      </c>
      <c r="AU5" s="6">
        <v>43</v>
      </c>
      <c r="AV5" s="13">
        <v>44</v>
      </c>
      <c r="AW5" s="13">
        <v>45</v>
      </c>
      <c r="AX5" s="13">
        <v>46</v>
      </c>
      <c r="AY5" s="13">
        <v>47</v>
      </c>
      <c r="AZ5" s="13">
        <v>48</v>
      </c>
      <c r="BA5" s="13">
        <v>49</v>
      </c>
      <c r="BB5" s="13">
        <v>50</v>
      </c>
      <c r="BC5" s="13">
        <v>51</v>
      </c>
      <c r="BD5" s="6">
        <v>52</v>
      </c>
      <c r="BE5" s="179"/>
    </row>
    <row r="6" spans="1:57">
      <c r="A6" s="182" t="s">
        <v>92</v>
      </c>
      <c r="B6" s="185" t="s">
        <v>28</v>
      </c>
      <c r="C6" s="186" t="s">
        <v>74</v>
      </c>
      <c r="D6" s="7" t="s">
        <v>29</v>
      </c>
      <c r="E6" s="8">
        <f>SUM(E8,E28)</f>
        <v>24</v>
      </c>
      <c r="F6" s="8">
        <f t="shared" ref="F6:BE7" si="0">SUM(F8,F28)</f>
        <v>28</v>
      </c>
      <c r="G6" s="8">
        <f t="shared" si="0"/>
        <v>24</v>
      </c>
      <c r="H6" s="8">
        <f t="shared" si="0"/>
        <v>28</v>
      </c>
      <c r="I6" s="8">
        <f t="shared" si="0"/>
        <v>24</v>
      </c>
      <c r="J6" s="8">
        <f t="shared" si="0"/>
        <v>28</v>
      </c>
      <c r="K6" s="8">
        <f t="shared" si="0"/>
        <v>24</v>
      </c>
      <c r="L6" s="8">
        <f t="shared" si="0"/>
        <v>28</v>
      </c>
      <c r="M6" s="8">
        <f t="shared" si="0"/>
        <v>22</v>
      </c>
      <c r="N6" s="8">
        <f t="shared" si="0"/>
        <v>26</v>
      </c>
      <c r="O6" s="8">
        <f t="shared" si="0"/>
        <v>24</v>
      </c>
      <c r="P6" s="8">
        <f t="shared" si="0"/>
        <v>26</v>
      </c>
      <c r="Q6" s="8">
        <f t="shared" si="0"/>
        <v>22</v>
      </c>
      <c r="R6" s="8">
        <f t="shared" si="0"/>
        <v>0</v>
      </c>
      <c r="S6" s="8">
        <f t="shared" si="0"/>
        <v>0</v>
      </c>
      <c r="T6" s="50">
        <f t="shared" si="0"/>
        <v>0</v>
      </c>
      <c r="U6" s="50">
        <f t="shared" si="0"/>
        <v>0</v>
      </c>
      <c r="V6" s="50">
        <f t="shared" si="0"/>
        <v>0</v>
      </c>
      <c r="W6" s="50">
        <f t="shared" si="0"/>
        <v>0</v>
      </c>
      <c r="X6" s="50">
        <f t="shared" si="0"/>
        <v>12</v>
      </c>
      <c r="Y6" s="50">
        <f t="shared" si="0"/>
        <v>12</v>
      </c>
      <c r="Z6" s="8">
        <f t="shared" si="0"/>
        <v>12</v>
      </c>
      <c r="AA6" s="8">
        <f t="shared" si="0"/>
        <v>12</v>
      </c>
      <c r="AB6" s="8">
        <f t="shared" si="0"/>
        <v>14</v>
      </c>
      <c r="AC6" s="8">
        <f t="shared" si="0"/>
        <v>12</v>
      </c>
      <c r="AD6" s="54">
        <f t="shared" si="0"/>
        <v>14</v>
      </c>
      <c r="AE6" s="8">
        <f t="shared" si="0"/>
        <v>12</v>
      </c>
      <c r="AF6" s="8">
        <f t="shared" si="0"/>
        <v>12</v>
      </c>
      <c r="AG6" s="8">
        <f t="shared" si="0"/>
        <v>12</v>
      </c>
      <c r="AH6" s="8">
        <f t="shared" si="0"/>
        <v>12</v>
      </c>
      <c r="AI6" s="8">
        <f t="shared" si="0"/>
        <v>14</v>
      </c>
      <c r="AJ6" s="8">
        <f t="shared" si="0"/>
        <v>12</v>
      </c>
      <c r="AK6" s="8">
        <f t="shared" si="0"/>
        <v>12</v>
      </c>
      <c r="AL6" s="8">
        <f t="shared" si="0"/>
        <v>12</v>
      </c>
      <c r="AM6" s="8">
        <f t="shared" si="0"/>
        <v>10</v>
      </c>
      <c r="AN6" s="8">
        <f t="shared" si="0"/>
        <v>14</v>
      </c>
      <c r="AO6" s="8">
        <f t="shared" si="0"/>
        <v>0</v>
      </c>
      <c r="AP6" s="8">
        <f t="shared" si="0"/>
        <v>0</v>
      </c>
      <c r="AQ6" s="8">
        <f t="shared" si="0"/>
        <v>0</v>
      </c>
      <c r="AR6" s="54">
        <f t="shared" si="0"/>
        <v>0</v>
      </c>
      <c r="AS6" s="55">
        <f t="shared" si="0"/>
        <v>0</v>
      </c>
      <c r="AT6" s="8">
        <f t="shared" si="0"/>
        <v>0</v>
      </c>
      <c r="AU6" s="8">
        <f t="shared" si="0"/>
        <v>0</v>
      </c>
      <c r="AV6" s="8">
        <f t="shared" si="0"/>
        <v>0</v>
      </c>
      <c r="AW6" s="8">
        <f t="shared" si="0"/>
        <v>0</v>
      </c>
      <c r="AX6" s="8">
        <f t="shared" si="0"/>
        <v>0</v>
      </c>
      <c r="AY6" s="8">
        <f t="shared" si="0"/>
        <v>0</v>
      </c>
      <c r="AZ6" s="8">
        <f t="shared" si="0"/>
        <v>0</v>
      </c>
      <c r="BA6" s="8">
        <f t="shared" si="0"/>
        <v>0</v>
      </c>
      <c r="BB6" s="8">
        <f t="shared" si="0"/>
        <v>0</v>
      </c>
      <c r="BC6" s="8">
        <f t="shared" si="0"/>
        <v>0</v>
      </c>
      <c r="BD6" s="8">
        <f t="shared" si="0"/>
        <v>0</v>
      </c>
      <c r="BE6" s="21">
        <f t="shared" si="0"/>
        <v>538</v>
      </c>
    </row>
    <row r="7" spans="1:57">
      <c r="A7" s="183"/>
      <c r="B7" s="185"/>
      <c r="C7" s="187"/>
      <c r="D7" s="7" t="s">
        <v>30</v>
      </c>
      <c r="E7" s="8">
        <f>SUM(E9,E29)</f>
        <v>12</v>
      </c>
      <c r="F7" s="8">
        <f t="shared" si="0"/>
        <v>14</v>
      </c>
      <c r="G7" s="8">
        <f t="shared" si="0"/>
        <v>12</v>
      </c>
      <c r="H7" s="8">
        <f t="shared" si="0"/>
        <v>14</v>
      </c>
      <c r="I7" s="8">
        <f t="shared" si="0"/>
        <v>12</v>
      </c>
      <c r="J7" s="8">
        <f t="shared" si="0"/>
        <v>14</v>
      </c>
      <c r="K7" s="8">
        <f t="shared" si="0"/>
        <v>12</v>
      </c>
      <c r="L7" s="8">
        <f t="shared" si="0"/>
        <v>14</v>
      </c>
      <c r="M7" s="8">
        <f t="shared" si="0"/>
        <v>11</v>
      </c>
      <c r="N7" s="8">
        <f t="shared" si="0"/>
        <v>13</v>
      </c>
      <c r="O7" s="8">
        <f t="shared" si="0"/>
        <v>12</v>
      </c>
      <c r="P7" s="8">
        <f t="shared" si="0"/>
        <v>13</v>
      </c>
      <c r="Q7" s="8">
        <f t="shared" si="0"/>
        <v>11</v>
      </c>
      <c r="R7" s="8">
        <f t="shared" si="0"/>
        <v>0</v>
      </c>
      <c r="S7" s="8">
        <f t="shared" si="0"/>
        <v>0</v>
      </c>
      <c r="T7" s="50">
        <f t="shared" si="0"/>
        <v>0</v>
      </c>
      <c r="U7" s="50">
        <f t="shared" si="0"/>
        <v>0</v>
      </c>
      <c r="V7" s="50">
        <f t="shared" si="0"/>
        <v>0</v>
      </c>
      <c r="W7" s="50">
        <f t="shared" si="0"/>
        <v>0</v>
      </c>
      <c r="X7" s="50">
        <f t="shared" si="0"/>
        <v>6</v>
      </c>
      <c r="Y7" s="50">
        <f t="shared" si="0"/>
        <v>6</v>
      </c>
      <c r="Z7" s="8">
        <f t="shared" si="0"/>
        <v>6</v>
      </c>
      <c r="AA7" s="8">
        <f t="shared" si="0"/>
        <v>6</v>
      </c>
      <c r="AB7" s="8">
        <f t="shared" si="0"/>
        <v>7</v>
      </c>
      <c r="AC7" s="8">
        <f t="shared" si="0"/>
        <v>6</v>
      </c>
      <c r="AD7" s="54">
        <f t="shared" si="0"/>
        <v>7</v>
      </c>
      <c r="AE7" s="8">
        <f t="shared" si="0"/>
        <v>6</v>
      </c>
      <c r="AF7" s="8">
        <f t="shared" si="0"/>
        <v>6</v>
      </c>
      <c r="AG7" s="8">
        <f t="shared" si="0"/>
        <v>6</v>
      </c>
      <c r="AH7" s="8">
        <f t="shared" si="0"/>
        <v>6</v>
      </c>
      <c r="AI7" s="8">
        <f t="shared" si="0"/>
        <v>7</v>
      </c>
      <c r="AJ7" s="8">
        <f t="shared" si="0"/>
        <v>6</v>
      </c>
      <c r="AK7" s="8">
        <f t="shared" si="0"/>
        <v>6</v>
      </c>
      <c r="AL7" s="8">
        <f t="shared" si="0"/>
        <v>6</v>
      </c>
      <c r="AM7" s="8">
        <f t="shared" si="0"/>
        <v>5</v>
      </c>
      <c r="AN7" s="8">
        <f t="shared" si="0"/>
        <v>7</v>
      </c>
      <c r="AO7" s="8">
        <f t="shared" si="0"/>
        <v>0</v>
      </c>
      <c r="AP7" s="8">
        <f t="shared" si="0"/>
        <v>0</v>
      </c>
      <c r="AQ7" s="8">
        <f t="shared" si="0"/>
        <v>0</v>
      </c>
      <c r="AR7" s="54">
        <f t="shared" si="0"/>
        <v>0</v>
      </c>
      <c r="AS7" s="55">
        <f t="shared" si="0"/>
        <v>0</v>
      </c>
      <c r="AT7" s="8">
        <f t="shared" si="0"/>
        <v>0</v>
      </c>
      <c r="AU7" s="8">
        <f t="shared" si="0"/>
        <v>0</v>
      </c>
      <c r="AV7" s="8">
        <f t="shared" si="0"/>
        <v>0</v>
      </c>
      <c r="AW7" s="8">
        <f t="shared" si="0"/>
        <v>0</v>
      </c>
      <c r="AX7" s="8">
        <f t="shared" si="0"/>
        <v>0</v>
      </c>
      <c r="AY7" s="8">
        <f t="shared" si="0"/>
        <v>0</v>
      </c>
      <c r="AZ7" s="8">
        <f t="shared" si="0"/>
        <v>0</v>
      </c>
      <c r="BA7" s="8">
        <f t="shared" si="0"/>
        <v>0</v>
      </c>
      <c r="BB7" s="8">
        <f t="shared" si="0"/>
        <v>0</v>
      </c>
      <c r="BC7" s="8">
        <f t="shared" si="0"/>
        <v>0</v>
      </c>
      <c r="BD7" s="8">
        <f t="shared" si="0"/>
        <v>0</v>
      </c>
      <c r="BE7" s="21">
        <f t="shared" si="0"/>
        <v>269</v>
      </c>
    </row>
    <row r="8" spans="1:57">
      <c r="A8" s="183"/>
      <c r="B8" s="188"/>
      <c r="C8" s="186" t="s">
        <v>75</v>
      </c>
      <c r="D8" s="18" t="s">
        <v>29</v>
      </c>
      <c r="E8" s="44">
        <f>E10+E12+E14+E16+E18+E20+E22+E24+E26</f>
        <v>18</v>
      </c>
      <c r="F8" s="44">
        <f t="shared" ref="F8:BE9" si="1">F10+F12+F14+F16+F18+F20+F22+F24+F26</f>
        <v>22</v>
      </c>
      <c r="G8" s="44">
        <f t="shared" si="1"/>
        <v>18</v>
      </c>
      <c r="H8" s="44">
        <f t="shared" si="1"/>
        <v>20</v>
      </c>
      <c r="I8" s="44">
        <f t="shared" si="1"/>
        <v>18</v>
      </c>
      <c r="J8" s="44">
        <f t="shared" si="1"/>
        <v>20</v>
      </c>
      <c r="K8" s="44">
        <f t="shared" si="1"/>
        <v>18</v>
      </c>
      <c r="L8" s="44">
        <f t="shared" si="1"/>
        <v>20</v>
      </c>
      <c r="M8" s="44">
        <f t="shared" si="1"/>
        <v>16</v>
      </c>
      <c r="N8" s="44">
        <f t="shared" si="1"/>
        <v>18</v>
      </c>
      <c r="O8" s="44">
        <f t="shared" si="1"/>
        <v>18</v>
      </c>
      <c r="P8" s="44">
        <f t="shared" si="1"/>
        <v>18</v>
      </c>
      <c r="Q8" s="44">
        <f t="shared" si="1"/>
        <v>16</v>
      </c>
      <c r="R8" s="44">
        <f t="shared" si="1"/>
        <v>0</v>
      </c>
      <c r="S8" s="44">
        <f t="shared" si="1"/>
        <v>0</v>
      </c>
      <c r="T8" s="51">
        <f t="shared" si="1"/>
        <v>0</v>
      </c>
      <c r="U8" s="51">
        <f t="shared" si="1"/>
        <v>0</v>
      </c>
      <c r="V8" s="51">
        <f t="shared" si="1"/>
        <v>0</v>
      </c>
      <c r="W8" s="51">
        <f t="shared" si="1"/>
        <v>0</v>
      </c>
      <c r="X8" s="51">
        <f t="shared" si="1"/>
        <v>10</v>
      </c>
      <c r="Y8" s="51">
        <f t="shared" si="1"/>
        <v>10</v>
      </c>
      <c r="Z8" s="44">
        <f t="shared" si="1"/>
        <v>10</v>
      </c>
      <c r="AA8" s="44">
        <f t="shared" si="1"/>
        <v>10</v>
      </c>
      <c r="AB8" s="44">
        <f t="shared" si="1"/>
        <v>12</v>
      </c>
      <c r="AC8" s="44">
        <f t="shared" si="1"/>
        <v>10</v>
      </c>
      <c r="AD8" s="56">
        <f t="shared" si="1"/>
        <v>12</v>
      </c>
      <c r="AE8" s="44">
        <f t="shared" si="1"/>
        <v>10</v>
      </c>
      <c r="AF8" s="44">
        <f t="shared" si="1"/>
        <v>10</v>
      </c>
      <c r="AG8" s="44">
        <f t="shared" si="1"/>
        <v>10</v>
      </c>
      <c r="AH8" s="44">
        <f t="shared" si="1"/>
        <v>10</v>
      </c>
      <c r="AI8" s="44">
        <f t="shared" si="1"/>
        <v>12</v>
      </c>
      <c r="AJ8" s="44">
        <f t="shared" si="1"/>
        <v>10</v>
      </c>
      <c r="AK8" s="44">
        <f t="shared" si="1"/>
        <v>10</v>
      </c>
      <c r="AL8" s="44">
        <f t="shared" si="1"/>
        <v>12</v>
      </c>
      <c r="AM8" s="44">
        <f t="shared" si="1"/>
        <v>10</v>
      </c>
      <c r="AN8" s="44">
        <f t="shared" si="1"/>
        <v>14</v>
      </c>
      <c r="AO8" s="44">
        <f t="shared" si="1"/>
        <v>0</v>
      </c>
      <c r="AP8" s="44">
        <f t="shared" si="1"/>
        <v>0</v>
      </c>
      <c r="AQ8" s="44">
        <f t="shared" si="1"/>
        <v>0</v>
      </c>
      <c r="AR8" s="56">
        <f t="shared" si="1"/>
        <v>0</v>
      </c>
      <c r="AS8" s="57">
        <f t="shared" si="1"/>
        <v>0</v>
      </c>
      <c r="AT8" s="44">
        <f t="shared" si="1"/>
        <v>0</v>
      </c>
      <c r="AU8" s="8">
        <f t="shared" si="1"/>
        <v>0</v>
      </c>
      <c r="AV8" s="8">
        <f t="shared" si="1"/>
        <v>0</v>
      </c>
      <c r="AW8" s="8">
        <f t="shared" si="1"/>
        <v>0</v>
      </c>
      <c r="AX8" s="8">
        <f t="shared" si="1"/>
        <v>0</v>
      </c>
      <c r="AY8" s="8">
        <f t="shared" si="1"/>
        <v>0</v>
      </c>
      <c r="AZ8" s="8">
        <f t="shared" si="1"/>
        <v>0</v>
      </c>
      <c r="BA8" s="8">
        <f t="shared" si="1"/>
        <v>0</v>
      </c>
      <c r="BB8" s="8">
        <f t="shared" si="1"/>
        <v>0</v>
      </c>
      <c r="BC8" s="8">
        <f t="shared" si="1"/>
        <v>0</v>
      </c>
      <c r="BD8" s="8">
        <f t="shared" si="1"/>
        <v>0</v>
      </c>
      <c r="BE8" s="22">
        <f t="shared" si="1"/>
        <v>422</v>
      </c>
    </row>
    <row r="9" spans="1:57">
      <c r="A9" s="183"/>
      <c r="B9" s="189"/>
      <c r="C9" s="187"/>
      <c r="D9" s="18" t="s">
        <v>30</v>
      </c>
      <c r="E9" s="44">
        <f>E11+E13+E15+E17+E19+E21+E23+E25+E27</f>
        <v>9</v>
      </c>
      <c r="F9" s="44">
        <f t="shared" si="1"/>
        <v>11</v>
      </c>
      <c r="G9" s="44">
        <f t="shared" si="1"/>
        <v>9</v>
      </c>
      <c r="H9" s="44">
        <f t="shared" si="1"/>
        <v>10</v>
      </c>
      <c r="I9" s="44">
        <f t="shared" si="1"/>
        <v>9</v>
      </c>
      <c r="J9" s="44">
        <f t="shared" si="1"/>
        <v>10</v>
      </c>
      <c r="K9" s="44">
        <f t="shared" si="1"/>
        <v>9</v>
      </c>
      <c r="L9" s="44">
        <f t="shared" si="1"/>
        <v>10</v>
      </c>
      <c r="M9" s="44">
        <f t="shared" si="1"/>
        <v>8</v>
      </c>
      <c r="N9" s="44">
        <f t="shared" si="1"/>
        <v>9</v>
      </c>
      <c r="O9" s="44">
        <f t="shared" si="1"/>
        <v>9</v>
      </c>
      <c r="P9" s="44">
        <f t="shared" si="1"/>
        <v>9</v>
      </c>
      <c r="Q9" s="44">
        <f t="shared" si="1"/>
        <v>8</v>
      </c>
      <c r="R9" s="44">
        <f t="shared" si="1"/>
        <v>0</v>
      </c>
      <c r="S9" s="44">
        <f t="shared" si="1"/>
        <v>0</v>
      </c>
      <c r="T9" s="51">
        <f t="shared" si="1"/>
        <v>0</v>
      </c>
      <c r="U9" s="51">
        <f t="shared" si="1"/>
        <v>0</v>
      </c>
      <c r="V9" s="51">
        <f t="shared" si="1"/>
        <v>0</v>
      </c>
      <c r="W9" s="51">
        <f t="shared" si="1"/>
        <v>0</v>
      </c>
      <c r="X9" s="51">
        <f t="shared" si="1"/>
        <v>5</v>
      </c>
      <c r="Y9" s="51">
        <f t="shared" si="1"/>
        <v>5</v>
      </c>
      <c r="Z9" s="44">
        <f t="shared" si="1"/>
        <v>5</v>
      </c>
      <c r="AA9" s="44">
        <f t="shared" si="1"/>
        <v>5</v>
      </c>
      <c r="AB9" s="44">
        <f t="shared" si="1"/>
        <v>6</v>
      </c>
      <c r="AC9" s="44">
        <f t="shared" si="1"/>
        <v>5</v>
      </c>
      <c r="AD9" s="56">
        <f t="shared" si="1"/>
        <v>6</v>
      </c>
      <c r="AE9" s="44">
        <f t="shared" si="1"/>
        <v>5</v>
      </c>
      <c r="AF9" s="44">
        <f t="shared" si="1"/>
        <v>5</v>
      </c>
      <c r="AG9" s="44">
        <f t="shared" si="1"/>
        <v>5</v>
      </c>
      <c r="AH9" s="44">
        <f t="shared" si="1"/>
        <v>5</v>
      </c>
      <c r="AI9" s="44">
        <f t="shared" si="1"/>
        <v>6</v>
      </c>
      <c r="AJ9" s="44">
        <f t="shared" si="1"/>
        <v>5</v>
      </c>
      <c r="AK9" s="44">
        <f t="shared" si="1"/>
        <v>5</v>
      </c>
      <c r="AL9" s="44">
        <f t="shared" si="1"/>
        <v>6</v>
      </c>
      <c r="AM9" s="44">
        <f t="shared" si="1"/>
        <v>5</v>
      </c>
      <c r="AN9" s="44">
        <f t="shared" si="1"/>
        <v>7</v>
      </c>
      <c r="AO9" s="44">
        <f t="shared" si="1"/>
        <v>0</v>
      </c>
      <c r="AP9" s="44">
        <f t="shared" si="1"/>
        <v>0</v>
      </c>
      <c r="AQ9" s="44">
        <f t="shared" si="1"/>
        <v>0</v>
      </c>
      <c r="AR9" s="56">
        <f t="shared" si="1"/>
        <v>0</v>
      </c>
      <c r="AS9" s="57">
        <f t="shared" si="1"/>
        <v>0</v>
      </c>
      <c r="AT9" s="44">
        <f t="shared" si="1"/>
        <v>0</v>
      </c>
      <c r="AU9" s="8">
        <f t="shared" si="1"/>
        <v>0</v>
      </c>
      <c r="AV9" s="8">
        <f t="shared" si="1"/>
        <v>0</v>
      </c>
      <c r="AW9" s="8">
        <f t="shared" si="1"/>
        <v>0</v>
      </c>
      <c r="AX9" s="8">
        <f t="shared" si="1"/>
        <v>0</v>
      </c>
      <c r="AY9" s="8">
        <f t="shared" si="1"/>
        <v>0</v>
      </c>
      <c r="AZ9" s="8">
        <f t="shared" si="1"/>
        <v>0</v>
      </c>
      <c r="BA9" s="8">
        <f t="shared" si="1"/>
        <v>0</v>
      </c>
      <c r="BB9" s="8">
        <f t="shared" si="1"/>
        <v>0</v>
      </c>
      <c r="BC9" s="8">
        <f t="shared" si="1"/>
        <v>0</v>
      </c>
      <c r="BD9" s="8">
        <f t="shared" si="1"/>
        <v>0</v>
      </c>
      <c r="BE9" s="22">
        <f t="shared" si="1"/>
        <v>211</v>
      </c>
    </row>
    <row r="10" spans="1:57">
      <c r="A10" s="183"/>
      <c r="B10" s="190" t="s">
        <v>31</v>
      </c>
      <c r="C10" s="191" t="s">
        <v>32</v>
      </c>
      <c r="D10" s="42" t="s">
        <v>29</v>
      </c>
      <c r="E10" s="9">
        <v>2</v>
      </c>
      <c r="F10" s="9">
        <v>2</v>
      </c>
      <c r="G10" s="9">
        <v>2</v>
      </c>
      <c r="H10" s="9">
        <v>2</v>
      </c>
      <c r="I10" s="9">
        <v>2</v>
      </c>
      <c r="J10" s="9">
        <v>2</v>
      </c>
      <c r="K10" s="9">
        <v>2</v>
      </c>
      <c r="L10" s="9">
        <v>2</v>
      </c>
      <c r="M10" s="9">
        <v>2</v>
      </c>
      <c r="N10" s="9">
        <v>2</v>
      </c>
      <c r="O10" s="9">
        <v>0</v>
      </c>
      <c r="P10" s="9">
        <v>0</v>
      </c>
      <c r="Q10" s="9">
        <v>0</v>
      </c>
      <c r="R10" s="60">
        <v>0</v>
      </c>
      <c r="S10" s="60">
        <v>0</v>
      </c>
      <c r="T10" s="60">
        <v>0</v>
      </c>
      <c r="U10" s="60">
        <v>0</v>
      </c>
      <c r="V10" s="59">
        <v>0</v>
      </c>
      <c r="W10" s="59">
        <v>0</v>
      </c>
      <c r="X10" s="48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34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>
        <v>0</v>
      </c>
      <c r="AN10" s="9">
        <v>0</v>
      </c>
      <c r="AO10" s="60">
        <v>0</v>
      </c>
      <c r="AP10" s="60">
        <v>0</v>
      </c>
      <c r="AQ10" s="60">
        <v>0</v>
      </c>
      <c r="AR10" s="60">
        <v>0</v>
      </c>
      <c r="AS10" s="62">
        <v>0</v>
      </c>
      <c r="AT10" s="34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23">
        <f>SUM(E10:BD10)</f>
        <v>20</v>
      </c>
    </row>
    <row r="11" spans="1:57">
      <c r="A11" s="183"/>
      <c r="B11" s="190"/>
      <c r="C11" s="191"/>
      <c r="D11" s="42" t="s">
        <v>30</v>
      </c>
      <c r="E11" s="9">
        <f>E10/2</f>
        <v>1</v>
      </c>
      <c r="F11" s="9">
        <f t="shared" ref="F11:BD11" si="2">F10/2</f>
        <v>1</v>
      </c>
      <c r="G11" s="9">
        <f t="shared" si="2"/>
        <v>1</v>
      </c>
      <c r="H11" s="9">
        <f t="shared" si="2"/>
        <v>1</v>
      </c>
      <c r="I11" s="9">
        <f t="shared" si="2"/>
        <v>1</v>
      </c>
      <c r="J11" s="9">
        <f t="shared" si="2"/>
        <v>1</v>
      </c>
      <c r="K11" s="9">
        <f t="shared" si="2"/>
        <v>1</v>
      </c>
      <c r="L11" s="9">
        <f t="shared" si="2"/>
        <v>1</v>
      </c>
      <c r="M11" s="9">
        <f t="shared" si="2"/>
        <v>1</v>
      </c>
      <c r="N11" s="9">
        <f t="shared" si="2"/>
        <v>1</v>
      </c>
      <c r="O11" s="9">
        <f t="shared" si="2"/>
        <v>0</v>
      </c>
      <c r="P11" s="9">
        <f t="shared" si="2"/>
        <v>0</v>
      </c>
      <c r="Q11" s="9">
        <f t="shared" si="2"/>
        <v>0</v>
      </c>
      <c r="R11" s="60">
        <f t="shared" si="2"/>
        <v>0</v>
      </c>
      <c r="S11" s="60">
        <f t="shared" si="2"/>
        <v>0</v>
      </c>
      <c r="T11" s="60">
        <f t="shared" si="2"/>
        <v>0</v>
      </c>
      <c r="U11" s="60">
        <f t="shared" si="2"/>
        <v>0</v>
      </c>
      <c r="V11" s="59">
        <f t="shared" si="2"/>
        <v>0</v>
      </c>
      <c r="W11" s="59">
        <f t="shared" si="2"/>
        <v>0</v>
      </c>
      <c r="X11" s="48">
        <f t="shared" si="2"/>
        <v>0</v>
      </c>
      <c r="Y11" s="9">
        <f t="shared" si="2"/>
        <v>0</v>
      </c>
      <c r="Z11" s="9">
        <f t="shared" si="2"/>
        <v>0</v>
      </c>
      <c r="AA11" s="9">
        <f t="shared" si="2"/>
        <v>0</v>
      </c>
      <c r="AB11" s="9">
        <f t="shared" si="2"/>
        <v>0</v>
      </c>
      <c r="AC11" s="9">
        <f t="shared" si="2"/>
        <v>0</v>
      </c>
      <c r="AD11" s="34">
        <f t="shared" si="2"/>
        <v>0</v>
      </c>
      <c r="AE11" s="9">
        <f t="shared" si="2"/>
        <v>0</v>
      </c>
      <c r="AF11" s="9">
        <f t="shared" si="2"/>
        <v>0</v>
      </c>
      <c r="AG11" s="9">
        <f t="shared" si="2"/>
        <v>0</v>
      </c>
      <c r="AH11" s="9">
        <f t="shared" si="2"/>
        <v>0</v>
      </c>
      <c r="AI11" s="9">
        <f t="shared" si="2"/>
        <v>0</v>
      </c>
      <c r="AJ11" s="9">
        <f t="shared" si="2"/>
        <v>0</v>
      </c>
      <c r="AK11" s="9">
        <f t="shared" si="2"/>
        <v>0</v>
      </c>
      <c r="AL11" s="9">
        <f t="shared" si="2"/>
        <v>0</v>
      </c>
      <c r="AM11" s="9">
        <f t="shared" si="2"/>
        <v>0</v>
      </c>
      <c r="AN11" s="9">
        <f t="shared" si="2"/>
        <v>0</v>
      </c>
      <c r="AO11" s="60">
        <f t="shared" si="2"/>
        <v>0</v>
      </c>
      <c r="AP11" s="60">
        <f t="shared" si="2"/>
        <v>0</v>
      </c>
      <c r="AQ11" s="60">
        <f t="shared" si="2"/>
        <v>0</v>
      </c>
      <c r="AR11" s="60">
        <f t="shared" si="2"/>
        <v>0</v>
      </c>
      <c r="AS11" s="60">
        <f t="shared" si="2"/>
        <v>0</v>
      </c>
      <c r="AT11" s="9">
        <f t="shared" si="2"/>
        <v>0</v>
      </c>
      <c r="AU11" s="9">
        <f t="shared" si="2"/>
        <v>0</v>
      </c>
      <c r="AV11" s="9">
        <f t="shared" si="2"/>
        <v>0</v>
      </c>
      <c r="AW11" s="9">
        <f t="shared" si="2"/>
        <v>0</v>
      </c>
      <c r="AX11" s="9">
        <f t="shared" si="2"/>
        <v>0</v>
      </c>
      <c r="AY11" s="9">
        <f t="shared" si="2"/>
        <v>0</v>
      </c>
      <c r="AZ11" s="9">
        <f t="shared" si="2"/>
        <v>0</v>
      </c>
      <c r="BA11" s="9">
        <f t="shared" si="2"/>
        <v>0</v>
      </c>
      <c r="BB11" s="9">
        <f t="shared" si="2"/>
        <v>0</v>
      </c>
      <c r="BC11" s="9">
        <f t="shared" si="2"/>
        <v>0</v>
      </c>
      <c r="BD11" s="9">
        <f t="shared" si="2"/>
        <v>0</v>
      </c>
      <c r="BE11" s="23">
        <f t="shared" ref="BE11:BE27" si="3">SUM(E11:BD11)</f>
        <v>10</v>
      </c>
    </row>
    <row r="12" spans="1:57">
      <c r="A12" s="183"/>
      <c r="B12" s="190" t="s">
        <v>33</v>
      </c>
      <c r="C12" s="191" t="s">
        <v>34</v>
      </c>
      <c r="D12" s="42" t="s">
        <v>29</v>
      </c>
      <c r="E12" s="9">
        <v>4</v>
      </c>
      <c r="F12" s="9">
        <v>4</v>
      </c>
      <c r="G12" s="9">
        <v>4</v>
      </c>
      <c r="H12" s="9">
        <v>2</v>
      </c>
      <c r="I12" s="9">
        <v>4</v>
      </c>
      <c r="J12" s="9">
        <v>4</v>
      </c>
      <c r="K12" s="9">
        <v>4</v>
      </c>
      <c r="L12" s="9">
        <v>4</v>
      </c>
      <c r="M12" s="9">
        <v>4</v>
      </c>
      <c r="N12" s="9">
        <v>4</v>
      </c>
      <c r="O12" s="9">
        <v>4</v>
      </c>
      <c r="P12" s="9">
        <v>4</v>
      </c>
      <c r="Q12" s="9">
        <v>4</v>
      </c>
      <c r="R12" s="60">
        <v>0</v>
      </c>
      <c r="S12" s="60">
        <v>0</v>
      </c>
      <c r="T12" s="60">
        <v>0</v>
      </c>
      <c r="U12" s="60">
        <v>0</v>
      </c>
      <c r="V12" s="59">
        <v>0</v>
      </c>
      <c r="W12" s="59">
        <v>0</v>
      </c>
      <c r="X12" s="48">
        <v>2</v>
      </c>
      <c r="Y12" s="9">
        <v>4</v>
      </c>
      <c r="Z12" s="9">
        <v>2</v>
      </c>
      <c r="AA12" s="9">
        <v>4</v>
      </c>
      <c r="AB12" s="9">
        <v>2</v>
      </c>
      <c r="AC12" s="9">
        <v>4</v>
      </c>
      <c r="AD12" s="34">
        <v>4</v>
      </c>
      <c r="AE12" s="9">
        <v>4</v>
      </c>
      <c r="AF12" s="9">
        <v>2</v>
      </c>
      <c r="AG12" s="9">
        <v>4</v>
      </c>
      <c r="AH12" s="9">
        <v>2</v>
      </c>
      <c r="AI12" s="9">
        <v>2</v>
      </c>
      <c r="AJ12" s="9">
        <v>2</v>
      </c>
      <c r="AK12" s="9">
        <v>2</v>
      </c>
      <c r="AL12" s="9">
        <v>2</v>
      </c>
      <c r="AM12" s="9">
        <v>2</v>
      </c>
      <c r="AN12" s="9">
        <v>4</v>
      </c>
      <c r="AO12" s="60">
        <v>0</v>
      </c>
      <c r="AP12" s="60">
        <v>0</v>
      </c>
      <c r="AQ12" s="60">
        <v>0</v>
      </c>
      <c r="AR12" s="60">
        <v>0</v>
      </c>
      <c r="AS12" s="62">
        <v>0</v>
      </c>
      <c r="AT12" s="34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23">
        <f t="shared" si="3"/>
        <v>98</v>
      </c>
    </row>
    <row r="13" spans="1:57">
      <c r="A13" s="183"/>
      <c r="B13" s="190"/>
      <c r="C13" s="191"/>
      <c r="D13" s="42" t="s">
        <v>30</v>
      </c>
      <c r="E13" s="9">
        <f>E12/2</f>
        <v>2</v>
      </c>
      <c r="F13" s="9">
        <f t="shared" ref="F13:BD13" si="4">F12/2</f>
        <v>2</v>
      </c>
      <c r="G13" s="9">
        <f t="shared" si="4"/>
        <v>2</v>
      </c>
      <c r="H13" s="9">
        <f t="shared" si="4"/>
        <v>1</v>
      </c>
      <c r="I13" s="9">
        <f t="shared" si="4"/>
        <v>2</v>
      </c>
      <c r="J13" s="9">
        <f t="shared" si="4"/>
        <v>2</v>
      </c>
      <c r="K13" s="9">
        <f t="shared" si="4"/>
        <v>2</v>
      </c>
      <c r="L13" s="9">
        <f t="shared" si="4"/>
        <v>2</v>
      </c>
      <c r="M13" s="9">
        <f t="shared" si="4"/>
        <v>2</v>
      </c>
      <c r="N13" s="9">
        <f t="shared" si="4"/>
        <v>2</v>
      </c>
      <c r="O13" s="9">
        <f t="shared" si="4"/>
        <v>2</v>
      </c>
      <c r="P13" s="9">
        <f t="shared" si="4"/>
        <v>2</v>
      </c>
      <c r="Q13" s="9">
        <f t="shared" si="4"/>
        <v>2</v>
      </c>
      <c r="R13" s="60">
        <f t="shared" si="4"/>
        <v>0</v>
      </c>
      <c r="S13" s="60">
        <f t="shared" si="4"/>
        <v>0</v>
      </c>
      <c r="T13" s="60">
        <f t="shared" si="4"/>
        <v>0</v>
      </c>
      <c r="U13" s="60">
        <f t="shared" si="4"/>
        <v>0</v>
      </c>
      <c r="V13" s="59">
        <f t="shared" si="4"/>
        <v>0</v>
      </c>
      <c r="W13" s="59">
        <f t="shared" si="4"/>
        <v>0</v>
      </c>
      <c r="X13" s="48">
        <f t="shared" si="4"/>
        <v>1</v>
      </c>
      <c r="Y13" s="9">
        <f t="shared" si="4"/>
        <v>2</v>
      </c>
      <c r="Z13" s="9">
        <f t="shared" si="4"/>
        <v>1</v>
      </c>
      <c r="AA13" s="9">
        <f t="shared" si="4"/>
        <v>2</v>
      </c>
      <c r="AB13" s="9">
        <f t="shared" si="4"/>
        <v>1</v>
      </c>
      <c r="AC13" s="9">
        <f t="shared" si="4"/>
        <v>2</v>
      </c>
      <c r="AD13" s="34">
        <f t="shared" si="4"/>
        <v>2</v>
      </c>
      <c r="AE13" s="9">
        <f t="shared" si="4"/>
        <v>2</v>
      </c>
      <c r="AF13" s="9">
        <f t="shared" si="4"/>
        <v>1</v>
      </c>
      <c r="AG13" s="9">
        <f t="shared" si="4"/>
        <v>2</v>
      </c>
      <c r="AH13" s="9">
        <f t="shared" si="4"/>
        <v>1</v>
      </c>
      <c r="AI13" s="9">
        <f t="shared" si="4"/>
        <v>1</v>
      </c>
      <c r="AJ13" s="9">
        <f t="shared" si="4"/>
        <v>1</v>
      </c>
      <c r="AK13" s="9">
        <f t="shared" si="4"/>
        <v>1</v>
      </c>
      <c r="AL13" s="9">
        <f t="shared" si="4"/>
        <v>1</v>
      </c>
      <c r="AM13" s="9">
        <f t="shared" si="4"/>
        <v>1</v>
      </c>
      <c r="AN13" s="9">
        <f t="shared" si="4"/>
        <v>2</v>
      </c>
      <c r="AO13" s="60">
        <f t="shared" si="4"/>
        <v>0</v>
      </c>
      <c r="AP13" s="60">
        <f t="shared" si="4"/>
        <v>0</v>
      </c>
      <c r="AQ13" s="60">
        <f t="shared" si="4"/>
        <v>0</v>
      </c>
      <c r="AR13" s="60">
        <f t="shared" si="4"/>
        <v>0</v>
      </c>
      <c r="AS13" s="60">
        <f t="shared" si="4"/>
        <v>0</v>
      </c>
      <c r="AT13" s="9">
        <f t="shared" si="4"/>
        <v>0</v>
      </c>
      <c r="AU13" s="9">
        <f t="shared" si="4"/>
        <v>0</v>
      </c>
      <c r="AV13" s="9">
        <f t="shared" si="4"/>
        <v>0</v>
      </c>
      <c r="AW13" s="9">
        <f t="shared" si="4"/>
        <v>0</v>
      </c>
      <c r="AX13" s="9">
        <f t="shared" si="4"/>
        <v>0</v>
      </c>
      <c r="AY13" s="9">
        <f t="shared" si="4"/>
        <v>0</v>
      </c>
      <c r="AZ13" s="9">
        <f t="shared" si="4"/>
        <v>0</v>
      </c>
      <c r="BA13" s="9">
        <f t="shared" si="4"/>
        <v>0</v>
      </c>
      <c r="BB13" s="9">
        <f t="shared" si="4"/>
        <v>0</v>
      </c>
      <c r="BC13" s="9">
        <f t="shared" si="4"/>
        <v>0</v>
      </c>
      <c r="BD13" s="9">
        <f t="shared" si="4"/>
        <v>0</v>
      </c>
      <c r="BE13" s="23">
        <f t="shared" si="3"/>
        <v>49</v>
      </c>
    </row>
    <row r="14" spans="1:57">
      <c r="A14" s="183"/>
      <c r="B14" s="190" t="s">
        <v>35</v>
      </c>
      <c r="C14" s="191" t="s">
        <v>36</v>
      </c>
      <c r="D14" s="42" t="s">
        <v>29</v>
      </c>
      <c r="E14" s="9">
        <v>2</v>
      </c>
      <c r="F14" s="9">
        <v>4</v>
      </c>
      <c r="G14" s="9">
        <v>2</v>
      </c>
      <c r="H14" s="9">
        <v>4</v>
      </c>
      <c r="I14" s="9">
        <v>2</v>
      </c>
      <c r="J14" s="9">
        <v>4</v>
      </c>
      <c r="K14" s="9">
        <v>2</v>
      </c>
      <c r="L14" s="42">
        <v>4</v>
      </c>
      <c r="M14" s="42">
        <v>2</v>
      </c>
      <c r="N14" s="42">
        <v>2</v>
      </c>
      <c r="O14" s="42">
        <v>2</v>
      </c>
      <c r="P14" s="42">
        <v>2</v>
      </c>
      <c r="Q14" s="42">
        <v>2</v>
      </c>
      <c r="R14" s="61">
        <v>0</v>
      </c>
      <c r="S14" s="61">
        <v>0</v>
      </c>
      <c r="T14" s="61">
        <v>0</v>
      </c>
      <c r="U14" s="61">
        <v>0</v>
      </c>
      <c r="V14" s="59">
        <v>0</v>
      </c>
      <c r="W14" s="59">
        <v>0</v>
      </c>
      <c r="X14" s="48">
        <v>2</v>
      </c>
      <c r="Y14" s="9">
        <v>2</v>
      </c>
      <c r="Z14" s="9">
        <v>2</v>
      </c>
      <c r="AA14" s="9">
        <v>2</v>
      </c>
      <c r="AB14" s="9">
        <v>4</v>
      </c>
      <c r="AC14" s="9">
        <v>2</v>
      </c>
      <c r="AD14" s="34">
        <v>2</v>
      </c>
      <c r="AE14" s="9">
        <v>2</v>
      </c>
      <c r="AF14" s="9">
        <v>2</v>
      </c>
      <c r="AG14" s="9">
        <v>2</v>
      </c>
      <c r="AH14" s="9">
        <v>2</v>
      </c>
      <c r="AI14" s="9">
        <v>4</v>
      </c>
      <c r="AJ14" s="9">
        <v>2</v>
      </c>
      <c r="AK14" s="9">
        <v>2</v>
      </c>
      <c r="AL14" s="9">
        <v>4</v>
      </c>
      <c r="AM14" s="9">
        <v>2</v>
      </c>
      <c r="AN14" s="9">
        <v>4</v>
      </c>
      <c r="AO14" s="60">
        <v>0</v>
      </c>
      <c r="AP14" s="60">
        <v>0</v>
      </c>
      <c r="AQ14" s="60">
        <v>0</v>
      </c>
      <c r="AR14" s="60">
        <v>0</v>
      </c>
      <c r="AS14" s="62">
        <v>0</v>
      </c>
      <c r="AT14" s="34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23">
        <f t="shared" si="3"/>
        <v>76</v>
      </c>
    </row>
    <row r="15" spans="1:57">
      <c r="A15" s="183"/>
      <c r="B15" s="190"/>
      <c r="C15" s="191"/>
      <c r="D15" s="42" t="s">
        <v>30</v>
      </c>
      <c r="E15" s="9">
        <f>E14/2</f>
        <v>1</v>
      </c>
      <c r="F15" s="9">
        <f t="shared" ref="F15:AT15" si="5">F14/2</f>
        <v>2</v>
      </c>
      <c r="G15" s="9">
        <f t="shared" si="5"/>
        <v>1</v>
      </c>
      <c r="H15" s="9">
        <f t="shared" si="5"/>
        <v>2</v>
      </c>
      <c r="I15" s="9">
        <f t="shared" si="5"/>
        <v>1</v>
      </c>
      <c r="J15" s="9">
        <f t="shared" si="5"/>
        <v>2</v>
      </c>
      <c r="K15" s="9">
        <f t="shared" si="5"/>
        <v>1</v>
      </c>
      <c r="L15" s="9">
        <f t="shared" si="5"/>
        <v>2</v>
      </c>
      <c r="M15" s="9">
        <f t="shared" si="5"/>
        <v>1</v>
      </c>
      <c r="N15" s="9">
        <f t="shared" si="5"/>
        <v>1</v>
      </c>
      <c r="O15" s="9">
        <f t="shared" si="5"/>
        <v>1</v>
      </c>
      <c r="P15" s="9">
        <f t="shared" si="5"/>
        <v>1</v>
      </c>
      <c r="Q15" s="9">
        <f t="shared" si="5"/>
        <v>1</v>
      </c>
      <c r="R15" s="60">
        <f t="shared" si="5"/>
        <v>0</v>
      </c>
      <c r="S15" s="60">
        <f t="shared" si="5"/>
        <v>0</v>
      </c>
      <c r="T15" s="60">
        <f t="shared" si="5"/>
        <v>0</v>
      </c>
      <c r="U15" s="60">
        <f t="shared" si="5"/>
        <v>0</v>
      </c>
      <c r="V15" s="59">
        <v>0</v>
      </c>
      <c r="W15" s="59">
        <f t="shared" si="5"/>
        <v>0</v>
      </c>
      <c r="X15" s="48">
        <v>1</v>
      </c>
      <c r="Y15" s="9">
        <v>1</v>
      </c>
      <c r="Z15" s="9">
        <f t="shared" si="5"/>
        <v>1</v>
      </c>
      <c r="AA15" s="9">
        <f t="shared" si="5"/>
        <v>1</v>
      </c>
      <c r="AB15" s="9">
        <f t="shared" si="5"/>
        <v>2</v>
      </c>
      <c r="AC15" s="9">
        <f t="shared" si="5"/>
        <v>1</v>
      </c>
      <c r="AD15" s="34">
        <f t="shared" si="5"/>
        <v>1</v>
      </c>
      <c r="AE15" s="9">
        <f t="shared" si="5"/>
        <v>1</v>
      </c>
      <c r="AF15" s="9">
        <f t="shared" si="5"/>
        <v>1</v>
      </c>
      <c r="AG15" s="9">
        <f t="shared" si="5"/>
        <v>1</v>
      </c>
      <c r="AH15" s="9">
        <f t="shared" si="5"/>
        <v>1</v>
      </c>
      <c r="AI15" s="9">
        <f t="shared" si="5"/>
        <v>2</v>
      </c>
      <c r="AJ15" s="9">
        <f t="shared" si="5"/>
        <v>1</v>
      </c>
      <c r="AK15" s="9">
        <f t="shared" si="5"/>
        <v>1</v>
      </c>
      <c r="AL15" s="9">
        <f t="shared" si="5"/>
        <v>2</v>
      </c>
      <c r="AM15" s="9">
        <f t="shared" si="5"/>
        <v>1</v>
      </c>
      <c r="AN15" s="9">
        <f t="shared" si="5"/>
        <v>2</v>
      </c>
      <c r="AO15" s="60">
        <f t="shared" si="5"/>
        <v>0</v>
      </c>
      <c r="AP15" s="60">
        <f t="shared" si="5"/>
        <v>0</v>
      </c>
      <c r="AQ15" s="60">
        <f t="shared" si="5"/>
        <v>0</v>
      </c>
      <c r="AR15" s="60">
        <f t="shared" si="5"/>
        <v>0</v>
      </c>
      <c r="AS15" s="62">
        <f t="shared" si="5"/>
        <v>0</v>
      </c>
      <c r="AT15" s="34">
        <f t="shared" si="5"/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23">
        <f t="shared" si="3"/>
        <v>38</v>
      </c>
    </row>
    <row r="16" spans="1:57">
      <c r="A16" s="183"/>
      <c r="B16" s="190" t="s">
        <v>37</v>
      </c>
      <c r="C16" s="191" t="s">
        <v>38</v>
      </c>
      <c r="D16" s="42" t="s">
        <v>29</v>
      </c>
      <c r="E16" s="9">
        <v>2</v>
      </c>
      <c r="F16" s="9">
        <v>2</v>
      </c>
      <c r="G16" s="9">
        <v>2</v>
      </c>
      <c r="H16" s="9">
        <v>2</v>
      </c>
      <c r="I16" s="9">
        <v>2</v>
      </c>
      <c r="J16" s="9">
        <v>2</v>
      </c>
      <c r="K16" s="9">
        <v>2</v>
      </c>
      <c r="L16" s="9">
        <v>2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60">
        <v>0</v>
      </c>
      <c r="S16" s="60">
        <v>0</v>
      </c>
      <c r="T16" s="60">
        <v>0</v>
      </c>
      <c r="U16" s="60">
        <v>0</v>
      </c>
      <c r="V16" s="59">
        <v>0</v>
      </c>
      <c r="W16" s="59">
        <v>0</v>
      </c>
      <c r="X16" s="48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34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60">
        <v>0</v>
      </c>
      <c r="AP16" s="60">
        <v>0</v>
      </c>
      <c r="AQ16" s="60">
        <v>0</v>
      </c>
      <c r="AR16" s="60">
        <v>0</v>
      </c>
      <c r="AS16" s="62">
        <v>0</v>
      </c>
      <c r="AT16" s="34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23">
        <f t="shared" si="3"/>
        <v>16</v>
      </c>
    </row>
    <row r="17" spans="1:57">
      <c r="A17" s="183"/>
      <c r="B17" s="190"/>
      <c r="C17" s="191"/>
      <c r="D17" s="42" t="s">
        <v>30</v>
      </c>
      <c r="E17" s="9">
        <f>E16/2</f>
        <v>1</v>
      </c>
      <c r="F17" s="9">
        <f t="shared" ref="F17:BD17" si="6">F16/2</f>
        <v>1</v>
      </c>
      <c r="G17" s="9">
        <f t="shared" si="6"/>
        <v>1</v>
      </c>
      <c r="H17" s="9">
        <f t="shared" si="6"/>
        <v>1</v>
      </c>
      <c r="I17" s="9">
        <f t="shared" si="6"/>
        <v>1</v>
      </c>
      <c r="J17" s="9">
        <f t="shared" si="6"/>
        <v>1</v>
      </c>
      <c r="K17" s="9">
        <f t="shared" si="6"/>
        <v>1</v>
      </c>
      <c r="L17" s="9">
        <f t="shared" si="6"/>
        <v>1</v>
      </c>
      <c r="M17" s="9">
        <f t="shared" si="6"/>
        <v>0</v>
      </c>
      <c r="N17" s="9">
        <f t="shared" si="6"/>
        <v>0</v>
      </c>
      <c r="O17" s="9">
        <f t="shared" si="6"/>
        <v>0</v>
      </c>
      <c r="P17" s="9">
        <f t="shared" si="6"/>
        <v>0</v>
      </c>
      <c r="Q17" s="9">
        <f t="shared" si="6"/>
        <v>0</v>
      </c>
      <c r="R17" s="60">
        <f t="shared" si="6"/>
        <v>0</v>
      </c>
      <c r="S17" s="60">
        <f t="shared" si="6"/>
        <v>0</v>
      </c>
      <c r="T17" s="60">
        <f t="shared" si="6"/>
        <v>0</v>
      </c>
      <c r="U17" s="60">
        <f t="shared" si="6"/>
        <v>0</v>
      </c>
      <c r="V17" s="59">
        <f t="shared" si="6"/>
        <v>0</v>
      </c>
      <c r="W17" s="59">
        <f t="shared" si="6"/>
        <v>0</v>
      </c>
      <c r="X17" s="48">
        <f t="shared" si="6"/>
        <v>0</v>
      </c>
      <c r="Y17" s="9">
        <f t="shared" si="6"/>
        <v>0</v>
      </c>
      <c r="Z17" s="9">
        <f t="shared" si="6"/>
        <v>0</v>
      </c>
      <c r="AA17" s="9">
        <f t="shared" si="6"/>
        <v>0</v>
      </c>
      <c r="AB17" s="9">
        <f t="shared" si="6"/>
        <v>0</v>
      </c>
      <c r="AC17" s="9">
        <f t="shared" si="6"/>
        <v>0</v>
      </c>
      <c r="AD17" s="34">
        <f t="shared" si="6"/>
        <v>0</v>
      </c>
      <c r="AE17" s="9">
        <f t="shared" si="6"/>
        <v>0</v>
      </c>
      <c r="AF17" s="9">
        <f t="shared" si="6"/>
        <v>0</v>
      </c>
      <c r="AG17" s="9">
        <f t="shared" si="6"/>
        <v>0</v>
      </c>
      <c r="AH17" s="9">
        <f t="shared" si="6"/>
        <v>0</v>
      </c>
      <c r="AI17" s="9">
        <f t="shared" si="6"/>
        <v>0</v>
      </c>
      <c r="AJ17" s="9">
        <f t="shared" si="6"/>
        <v>0</v>
      </c>
      <c r="AK17" s="9">
        <f t="shared" si="6"/>
        <v>0</v>
      </c>
      <c r="AL17" s="9">
        <f t="shared" si="6"/>
        <v>0</v>
      </c>
      <c r="AM17" s="9">
        <f t="shared" si="6"/>
        <v>0</v>
      </c>
      <c r="AN17" s="9">
        <f t="shared" si="6"/>
        <v>0</v>
      </c>
      <c r="AO17" s="60">
        <f t="shared" si="6"/>
        <v>0</v>
      </c>
      <c r="AP17" s="60">
        <f t="shared" si="6"/>
        <v>0</v>
      </c>
      <c r="AQ17" s="60">
        <f t="shared" si="6"/>
        <v>0</v>
      </c>
      <c r="AR17" s="60">
        <f t="shared" si="6"/>
        <v>0</v>
      </c>
      <c r="AS17" s="62">
        <f t="shared" si="6"/>
        <v>0</v>
      </c>
      <c r="AT17" s="34">
        <f t="shared" si="6"/>
        <v>0</v>
      </c>
      <c r="AU17" s="9">
        <f t="shared" si="6"/>
        <v>0</v>
      </c>
      <c r="AV17" s="9">
        <f t="shared" si="6"/>
        <v>0</v>
      </c>
      <c r="AW17" s="9">
        <f t="shared" si="6"/>
        <v>0</v>
      </c>
      <c r="AX17" s="9">
        <f t="shared" si="6"/>
        <v>0</v>
      </c>
      <c r="AY17" s="9">
        <f t="shared" si="6"/>
        <v>0</v>
      </c>
      <c r="AZ17" s="9">
        <f t="shared" si="6"/>
        <v>0</v>
      </c>
      <c r="BA17" s="9">
        <f t="shared" si="6"/>
        <v>0</v>
      </c>
      <c r="BB17" s="9">
        <f t="shared" si="6"/>
        <v>0</v>
      </c>
      <c r="BC17" s="9">
        <f t="shared" si="6"/>
        <v>0</v>
      </c>
      <c r="BD17" s="9">
        <f t="shared" si="6"/>
        <v>0</v>
      </c>
      <c r="BE17" s="23">
        <f t="shared" si="3"/>
        <v>8</v>
      </c>
    </row>
    <row r="18" spans="1:57">
      <c r="A18" s="183"/>
      <c r="B18" s="190" t="s">
        <v>39</v>
      </c>
      <c r="C18" s="191" t="s">
        <v>40</v>
      </c>
      <c r="D18" s="42" t="s">
        <v>29</v>
      </c>
      <c r="E18" s="9">
        <v>4</v>
      </c>
      <c r="F18" s="9">
        <v>6</v>
      </c>
      <c r="G18" s="9">
        <v>4</v>
      </c>
      <c r="H18" s="9">
        <v>6</v>
      </c>
      <c r="I18" s="9">
        <v>4</v>
      </c>
      <c r="J18" s="9">
        <v>4</v>
      </c>
      <c r="K18" s="9">
        <v>4</v>
      </c>
      <c r="L18" s="9">
        <v>4</v>
      </c>
      <c r="M18" s="9">
        <v>4</v>
      </c>
      <c r="N18" s="9">
        <v>6</v>
      </c>
      <c r="O18" s="9">
        <v>8</v>
      </c>
      <c r="P18" s="9">
        <v>8</v>
      </c>
      <c r="Q18" s="9">
        <v>6</v>
      </c>
      <c r="R18" s="60">
        <v>0</v>
      </c>
      <c r="S18" s="60">
        <v>0</v>
      </c>
      <c r="T18" s="60">
        <v>0</v>
      </c>
      <c r="U18" s="60">
        <v>0</v>
      </c>
      <c r="V18" s="59">
        <v>0</v>
      </c>
      <c r="W18" s="59">
        <v>0</v>
      </c>
      <c r="X18" s="48">
        <v>6</v>
      </c>
      <c r="Y18" s="9">
        <v>4</v>
      </c>
      <c r="Z18" s="9">
        <v>6</v>
      </c>
      <c r="AA18" s="9">
        <v>4</v>
      </c>
      <c r="AB18" s="9">
        <v>6</v>
      </c>
      <c r="AC18" s="9">
        <v>4</v>
      </c>
      <c r="AD18" s="34">
        <v>6</v>
      </c>
      <c r="AE18" s="9">
        <v>4</v>
      </c>
      <c r="AF18" s="9">
        <v>6</v>
      </c>
      <c r="AG18" s="9">
        <v>4</v>
      </c>
      <c r="AH18" s="9">
        <v>6</v>
      </c>
      <c r="AI18" s="9">
        <v>6</v>
      </c>
      <c r="AJ18" s="9">
        <v>6</v>
      </c>
      <c r="AK18" s="9">
        <v>6</v>
      </c>
      <c r="AL18" s="9">
        <v>6</v>
      </c>
      <c r="AM18" s="9">
        <v>6</v>
      </c>
      <c r="AN18" s="9">
        <v>6</v>
      </c>
      <c r="AO18" s="60">
        <v>0</v>
      </c>
      <c r="AP18" s="60">
        <v>0</v>
      </c>
      <c r="AQ18" s="60">
        <v>0</v>
      </c>
      <c r="AR18" s="60">
        <v>0</v>
      </c>
      <c r="AS18" s="62">
        <v>0</v>
      </c>
      <c r="AT18" s="34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23">
        <f t="shared" si="3"/>
        <v>160</v>
      </c>
    </row>
    <row r="19" spans="1:57">
      <c r="A19" s="183"/>
      <c r="B19" s="190"/>
      <c r="C19" s="191"/>
      <c r="D19" s="42" t="s">
        <v>30</v>
      </c>
      <c r="E19" s="9">
        <f>E18/2</f>
        <v>2</v>
      </c>
      <c r="F19" s="9">
        <f t="shared" ref="F19:AT19" si="7">F18/2</f>
        <v>3</v>
      </c>
      <c r="G19" s="9">
        <f t="shared" si="7"/>
        <v>2</v>
      </c>
      <c r="H19" s="9">
        <f t="shared" si="7"/>
        <v>3</v>
      </c>
      <c r="I19" s="9">
        <f t="shared" si="7"/>
        <v>2</v>
      </c>
      <c r="J19" s="9">
        <f t="shared" si="7"/>
        <v>2</v>
      </c>
      <c r="K19" s="9">
        <f t="shared" si="7"/>
        <v>2</v>
      </c>
      <c r="L19" s="9">
        <f t="shared" si="7"/>
        <v>2</v>
      </c>
      <c r="M19" s="9">
        <f t="shared" si="7"/>
        <v>2</v>
      </c>
      <c r="N19" s="9">
        <f t="shared" si="7"/>
        <v>3</v>
      </c>
      <c r="O19" s="9">
        <f t="shared" si="7"/>
        <v>4</v>
      </c>
      <c r="P19" s="9">
        <f t="shared" si="7"/>
        <v>4</v>
      </c>
      <c r="Q19" s="9">
        <f t="shared" si="7"/>
        <v>3</v>
      </c>
      <c r="R19" s="60">
        <f t="shared" si="7"/>
        <v>0</v>
      </c>
      <c r="S19" s="60">
        <f t="shared" si="7"/>
        <v>0</v>
      </c>
      <c r="T19" s="60">
        <f t="shared" si="7"/>
        <v>0</v>
      </c>
      <c r="U19" s="60">
        <f t="shared" si="7"/>
        <v>0</v>
      </c>
      <c r="V19" s="59">
        <f t="shared" si="7"/>
        <v>0</v>
      </c>
      <c r="W19" s="59">
        <f t="shared" si="7"/>
        <v>0</v>
      </c>
      <c r="X19" s="48">
        <f t="shared" si="7"/>
        <v>3</v>
      </c>
      <c r="Y19" s="9">
        <f t="shared" si="7"/>
        <v>2</v>
      </c>
      <c r="Z19" s="9">
        <f t="shared" si="7"/>
        <v>3</v>
      </c>
      <c r="AA19" s="9">
        <f t="shared" si="7"/>
        <v>2</v>
      </c>
      <c r="AB19" s="9">
        <f t="shared" si="7"/>
        <v>3</v>
      </c>
      <c r="AC19" s="9">
        <f t="shared" si="7"/>
        <v>2</v>
      </c>
      <c r="AD19" s="34">
        <f t="shared" si="7"/>
        <v>3</v>
      </c>
      <c r="AE19" s="9">
        <f t="shared" si="7"/>
        <v>2</v>
      </c>
      <c r="AF19" s="9">
        <f t="shared" si="7"/>
        <v>3</v>
      </c>
      <c r="AG19" s="9">
        <f t="shared" si="7"/>
        <v>2</v>
      </c>
      <c r="AH19" s="9">
        <f t="shared" si="7"/>
        <v>3</v>
      </c>
      <c r="AI19" s="9">
        <f t="shared" si="7"/>
        <v>3</v>
      </c>
      <c r="AJ19" s="9">
        <f t="shared" si="7"/>
        <v>3</v>
      </c>
      <c r="AK19" s="9">
        <f t="shared" si="7"/>
        <v>3</v>
      </c>
      <c r="AL19" s="9">
        <f t="shared" si="7"/>
        <v>3</v>
      </c>
      <c r="AM19" s="9">
        <f t="shared" si="7"/>
        <v>3</v>
      </c>
      <c r="AN19" s="9">
        <f t="shared" si="7"/>
        <v>3</v>
      </c>
      <c r="AO19" s="60">
        <f t="shared" si="7"/>
        <v>0</v>
      </c>
      <c r="AP19" s="60">
        <f t="shared" si="7"/>
        <v>0</v>
      </c>
      <c r="AQ19" s="60">
        <f t="shared" si="7"/>
        <v>0</v>
      </c>
      <c r="AR19" s="60">
        <f t="shared" si="7"/>
        <v>0</v>
      </c>
      <c r="AS19" s="62">
        <f t="shared" si="7"/>
        <v>0</v>
      </c>
      <c r="AT19" s="34">
        <f t="shared" si="7"/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23">
        <f t="shared" si="3"/>
        <v>80</v>
      </c>
    </row>
    <row r="20" spans="1:57">
      <c r="A20" s="183"/>
      <c r="B20" s="190" t="s">
        <v>41</v>
      </c>
      <c r="C20" s="191" t="s">
        <v>42</v>
      </c>
      <c r="D20" s="42" t="s">
        <v>29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60">
        <v>0</v>
      </c>
      <c r="S20" s="60">
        <v>0</v>
      </c>
      <c r="T20" s="60">
        <v>0</v>
      </c>
      <c r="U20" s="60">
        <v>0</v>
      </c>
      <c r="V20" s="59">
        <v>0</v>
      </c>
      <c r="W20" s="59">
        <v>0</v>
      </c>
      <c r="X20" s="48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34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60">
        <v>0</v>
      </c>
      <c r="AP20" s="60">
        <v>0</v>
      </c>
      <c r="AQ20" s="60">
        <v>0</v>
      </c>
      <c r="AR20" s="60">
        <v>0</v>
      </c>
      <c r="AS20" s="62">
        <v>0</v>
      </c>
      <c r="AT20" s="34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23">
        <f t="shared" si="3"/>
        <v>0</v>
      </c>
    </row>
    <row r="21" spans="1:57">
      <c r="A21" s="183"/>
      <c r="B21" s="190"/>
      <c r="C21" s="191"/>
      <c r="D21" s="42" t="s">
        <v>30</v>
      </c>
      <c r="E21" s="9">
        <f>E20/2</f>
        <v>0</v>
      </c>
      <c r="F21" s="9">
        <f t="shared" ref="F21:AT21" si="8">F20/2</f>
        <v>0</v>
      </c>
      <c r="G21" s="9">
        <f t="shared" si="8"/>
        <v>0</v>
      </c>
      <c r="H21" s="9">
        <f t="shared" si="8"/>
        <v>0</v>
      </c>
      <c r="I21" s="9">
        <f t="shared" si="8"/>
        <v>0</v>
      </c>
      <c r="J21" s="9">
        <f t="shared" si="8"/>
        <v>0</v>
      </c>
      <c r="K21" s="9">
        <f t="shared" si="8"/>
        <v>0</v>
      </c>
      <c r="L21" s="9">
        <f t="shared" si="8"/>
        <v>0</v>
      </c>
      <c r="M21" s="9">
        <f t="shared" si="8"/>
        <v>0</v>
      </c>
      <c r="N21" s="9">
        <f t="shared" si="8"/>
        <v>0</v>
      </c>
      <c r="O21" s="9">
        <f t="shared" si="8"/>
        <v>0</v>
      </c>
      <c r="P21" s="9">
        <f t="shared" si="8"/>
        <v>0</v>
      </c>
      <c r="Q21" s="9">
        <f t="shared" si="8"/>
        <v>0</v>
      </c>
      <c r="R21" s="60">
        <f t="shared" si="8"/>
        <v>0</v>
      </c>
      <c r="S21" s="60">
        <f t="shared" si="8"/>
        <v>0</v>
      </c>
      <c r="T21" s="60">
        <f t="shared" si="8"/>
        <v>0</v>
      </c>
      <c r="U21" s="60">
        <f t="shared" si="8"/>
        <v>0</v>
      </c>
      <c r="V21" s="59">
        <v>0</v>
      </c>
      <c r="W21" s="59">
        <f t="shared" si="8"/>
        <v>0</v>
      </c>
      <c r="X21" s="48">
        <v>0</v>
      </c>
      <c r="Y21" s="9">
        <v>0</v>
      </c>
      <c r="Z21" s="9">
        <f t="shared" si="8"/>
        <v>0</v>
      </c>
      <c r="AA21" s="9">
        <f t="shared" si="8"/>
        <v>0</v>
      </c>
      <c r="AB21" s="9">
        <f t="shared" si="8"/>
        <v>0</v>
      </c>
      <c r="AC21" s="9">
        <f t="shared" si="8"/>
        <v>0</v>
      </c>
      <c r="AD21" s="34">
        <f t="shared" si="8"/>
        <v>0</v>
      </c>
      <c r="AE21" s="9">
        <f t="shared" si="8"/>
        <v>0</v>
      </c>
      <c r="AF21" s="9">
        <f t="shared" si="8"/>
        <v>0</v>
      </c>
      <c r="AG21" s="9">
        <f t="shared" si="8"/>
        <v>0</v>
      </c>
      <c r="AH21" s="9">
        <f t="shared" si="8"/>
        <v>0</v>
      </c>
      <c r="AI21" s="9">
        <f t="shared" si="8"/>
        <v>0</v>
      </c>
      <c r="AJ21" s="9">
        <f t="shared" si="8"/>
        <v>0</v>
      </c>
      <c r="AK21" s="9">
        <f t="shared" si="8"/>
        <v>0</v>
      </c>
      <c r="AL21" s="9">
        <f t="shared" si="8"/>
        <v>0</v>
      </c>
      <c r="AM21" s="9">
        <f t="shared" si="8"/>
        <v>0</v>
      </c>
      <c r="AN21" s="9">
        <f t="shared" si="8"/>
        <v>0</v>
      </c>
      <c r="AO21" s="60">
        <f t="shared" si="8"/>
        <v>0</v>
      </c>
      <c r="AP21" s="60">
        <f t="shared" si="8"/>
        <v>0</v>
      </c>
      <c r="AQ21" s="60">
        <f t="shared" si="8"/>
        <v>0</v>
      </c>
      <c r="AR21" s="60">
        <f t="shared" si="8"/>
        <v>0</v>
      </c>
      <c r="AS21" s="62">
        <f t="shared" si="8"/>
        <v>0</v>
      </c>
      <c r="AT21" s="34">
        <f t="shared" si="8"/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23">
        <f t="shared" si="3"/>
        <v>0</v>
      </c>
    </row>
    <row r="22" spans="1:57">
      <c r="A22" s="183"/>
      <c r="B22" s="190" t="s">
        <v>43</v>
      </c>
      <c r="C22" s="191" t="s">
        <v>44</v>
      </c>
      <c r="D22" s="42" t="s">
        <v>29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60">
        <v>0</v>
      </c>
      <c r="S22" s="60">
        <v>0</v>
      </c>
      <c r="T22" s="60">
        <v>0</v>
      </c>
      <c r="U22" s="60">
        <v>0</v>
      </c>
      <c r="V22" s="59">
        <v>0</v>
      </c>
      <c r="W22" s="59">
        <v>0</v>
      </c>
      <c r="X22" s="48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34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60">
        <v>0</v>
      </c>
      <c r="AP22" s="60">
        <v>0</v>
      </c>
      <c r="AQ22" s="60">
        <v>0</v>
      </c>
      <c r="AR22" s="60">
        <v>0</v>
      </c>
      <c r="AS22" s="62">
        <v>0</v>
      </c>
      <c r="AT22" s="34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23">
        <f t="shared" si="3"/>
        <v>0</v>
      </c>
    </row>
    <row r="23" spans="1:57">
      <c r="A23" s="183"/>
      <c r="B23" s="190"/>
      <c r="C23" s="191"/>
      <c r="D23" s="42" t="s">
        <v>30</v>
      </c>
      <c r="E23" s="9">
        <f>E22/2</f>
        <v>0</v>
      </c>
      <c r="F23" s="9">
        <f t="shared" ref="F23:AT23" si="9">F22/2</f>
        <v>0</v>
      </c>
      <c r="G23" s="9">
        <f t="shared" si="9"/>
        <v>0</v>
      </c>
      <c r="H23" s="9">
        <f t="shared" si="9"/>
        <v>0</v>
      </c>
      <c r="I23" s="9">
        <f t="shared" si="9"/>
        <v>0</v>
      </c>
      <c r="J23" s="9">
        <f t="shared" si="9"/>
        <v>0</v>
      </c>
      <c r="K23" s="9">
        <f t="shared" si="9"/>
        <v>0</v>
      </c>
      <c r="L23" s="9">
        <f t="shared" si="9"/>
        <v>0</v>
      </c>
      <c r="M23" s="9">
        <f t="shared" si="9"/>
        <v>0</v>
      </c>
      <c r="N23" s="9">
        <f t="shared" si="9"/>
        <v>0</v>
      </c>
      <c r="O23" s="9">
        <f t="shared" si="9"/>
        <v>0</v>
      </c>
      <c r="P23" s="9">
        <f t="shared" si="9"/>
        <v>0</v>
      </c>
      <c r="Q23" s="9">
        <f t="shared" si="9"/>
        <v>0</v>
      </c>
      <c r="R23" s="60">
        <f t="shared" si="9"/>
        <v>0</v>
      </c>
      <c r="S23" s="60">
        <f t="shared" si="9"/>
        <v>0</v>
      </c>
      <c r="T23" s="60">
        <f t="shared" si="9"/>
        <v>0</v>
      </c>
      <c r="U23" s="60">
        <f t="shared" si="9"/>
        <v>0</v>
      </c>
      <c r="V23" s="59">
        <v>0</v>
      </c>
      <c r="W23" s="59">
        <f t="shared" si="9"/>
        <v>0</v>
      </c>
      <c r="X23" s="48">
        <v>0</v>
      </c>
      <c r="Y23" s="9">
        <v>0</v>
      </c>
      <c r="Z23" s="9">
        <f t="shared" si="9"/>
        <v>0</v>
      </c>
      <c r="AA23" s="9">
        <f t="shared" si="9"/>
        <v>0</v>
      </c>
      <c r="AB23" s="9">
        <f t="shared" si="9"/>
        <v>0</v>
      </c>
      <c r="AC23" s="9">
        <f t="shared" si="9"/>
        <v>0</v>
      </c>
      <c r="AD23" s="34">
        <f t="shared" si="9"/>
        <v>0</v>
      </c>
      <c r="AE23" s="9">
        <f t="shared" si="9"/>
        <v>0</v>
      </c>
      <c r="AF23" s="9">
        <f t="shared" si="9"/>
        <v>0</v>
      </c>
      <c r="AG23" s="9">
        <f t="shared" si="9"/>
        <v>0</v>
      </c>
      <c r="AH23" s="9">
        <f t="shared" si="9"/>
        <v>0</v>
      </c>
      <c r="AI23" s="9">
        <f t="shared" si="9"/>
        <v>0</v>
      </c>
      <c r="AJ23" s="9">
        <f t="shared" si="9"/>
        <v>0</v>
      </c>
      <c r="AK23" s="9">
        <f t="shared" si="9"/>
        <v>0</v>
      </c>
      <c r="AL23" s="9">
        <f t="shared" si="9"/>
        <v>0</v>
      </c>
      <c r="AM23" s="9">
        <f t="shared" si="9"/>
        <v>0</v>
      </c>
      <c r="AN23" s="9">
        <f t="shared" si="9"/>
        <v>0</v>
      </c>
      <c r="AO23" s="60">
        <f t="shared" si="9"/>
        <v>0</v>
      </c>
      <c r="AP23" s="60">
        <f t="shared" si="9"/>
        <v>0</v>
      </c>
      <c r="AQ23" s="60">
        <f t="shared" si="9"/>
        <v>0</v>
      </c>
      <c r="AR23" s="60">
        <f t="shared" si="9"/>
        <v>0</v>
      </c>
      <c r="AS23" s="62">
        <f t="shared" si="9"/>
        <v>0</v>
      </c>
      <c r="AT23" s="34">
        <f t="shared" si="9"/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23">
        <f t="shared" si="3"/>
        <v>0</v>
      </c>
    </row>
    <row r="24" spans="1:57">
      <c r="A24" s="183"/>
      <c r="B24" s="190" t="s">
        <v>45</v>
      </c>
      <c r="C24" s="191" t="s">
        <v>46</v>
      </c>
      <c r="D24" s="42" t="s">
        <v>29</v>
      </c>
      <c r="E24" s="9">
        <v>4</v>
      </c>
      <c r="F24" s="9">
        <v>4</v>
      </c>
      <c r="G24" s="9">
        <v>4</v>
      </c>
      <c r="H24" s="9">
        <v>4</v>
      </c>
      <c r="I24" s="9">
        <v>4</v>
      </c>
      <c r="J24" s="9">
        <v>4</v>
      </c>
      <c r="K24" s="9">
        <v>4</v>
      </c>
      <c r="L24" s="9">
        <v>4</v>
      </c>
      <c r="M24" s="9">
        <v>4</v>
      </c>
      <c r="N24" s="9">
        <v>4</v>
      </c>
      <c r="O24" s="9">
        <v>4</v>
      </c>
      <c r="P24" s="9">
        <v>4</v>
      </c>
      <c r="Q24" s="9">
        <v>4</v>
      </c>
      <c r="R24" s="60">
        <v>0</v>
      </c>
      <c r="S24" s="60">
        <v>0</v>
      </c>
      <c r="T24" s="60">
        <v>0</v>
      </c>
      <c r="U24" s="60">
        <v>0</v>
      </c>
      <c r="V24" s="59">
        <v>0</v>
      </c>
      <c r="W24" s="59">
        <v>0</v>
      </c>
      <c r="X24" s="48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34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9">
        <v>0</v>
      </c>
      <c r="AO24" s="60">
        <v>0</v>
      </c>
      <c r="AP24" s="60">
        <v>0</v>
      </c>
      <c r="AQ24" s="60">
        <v>0</v>
      </c>
      <c r="AR24" s="60">
        <v>0</v>
      </c>
      <c r="AS24" s="60">
        <v>0</v>
      </c>
      <c r="AT24" s="34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23">
        <f t="shared" si="3"/>
        <v>52</v>
      </c>
    </row>
    <row r="25" spans="1:57">
      <c r="A25" s="183"/>
      <c r="B25" s="190"/>
      <c r="C25" s="191"/>
      <c r="D25" s="42" t="s">
        <v>30</v>
      </c>
      <c r="E25" s="9">
        <f>E24/2</f>
        <v>2</v>
      </c>
      <c r="F25" s="9">
        <f t="shared" ref="F25:AT25" si="10">F24/2</f>
        <v>2</v>
      </c>
      <c r="G25" s="9">
        <f t="shared" si="10"/>
        <v>2</v>
      </c>
      <c r="H25" s="9">
        <f t="shared" si="10"/>
        <v>2</v>
      </c>
      <c r="I25" s="9">
        <f t="shared" si="10"/>
        <v>2</v>
      </c>
      <c r="J25" s="9">
        <f t="shared" si="10"/>
        <v>2</v>
      </c>
      <c r="K25" s="9">
        <f t="shared" si="10"/>
        <v>2</v>
      </c>
      <c r="L25" s="9">
        <f t="shared" si="10"/>
        <v>2</v>
      </c>
      <c r="M25" s="9">
        <f t="shared" si="10"/>
        <v>2</v>
      </c>
      <c r="N25" s="9">
        <f t="shared" si="10"/>
        <v>2</v>
      </c>
      <c r="O25" s="9">
        <f t="shared" si="10"/>
        <v>2</v>
      </c>
      <c r="P25" s="9">
        <f t="shared" si="10"/>
        <v>2</v>
      </c>
      <c r="Q25" s="9">
        <f t="shared" si="10"/>
        <v>2</v>
      </c>
      <c r="R25" s="60">
        <f t="shared" si="10"/>
        <v>0</v>
      </c>
      <c r="S25" s="60">
        <f t="shared" si="10"/>
        <v>0</v>
      </c>
      <c r="T25" s="60">
        <f t="shared" si="10"/>
        <v>0</v>
      </c>
      <c r="U25" s="60">
        <f t="shared" si="10"/>
        <v>0</v>
      </c>
      <c r="V25" s="59">
        <f t="shared" si="10"/>
        <v>0</v>
      </c>
      <c r="W25" s="59">
        <f t="shared" si="10"/>
        <v>0</v>
      </c>
      <c r="X25" s="48">
        <f t="shared" si="10"/>
        <v>0</v>
      </c>
      <c r="Y25" s="9">
        <f t="shared" si="10"/>
        <v>0</v>
      </c>
      <c r="Z25" s="9">
        <f t="shared" si="10"/>
        <v>0</v>
      </c>
      <c r="AA25" s="9">
        <f t="shared" si="10"/>
        <v>0</v>
      </c>
      <c r="AB25" s="9">
        <f t="shared" si="10"/>
        <v>0</v>
      </c>
      <c r="AC25" s="9">
        <f t="shared" si="10"/>
        <v>0</v>
      </c>
      <c r="AD25" s="34">
        <f t="shared" si="10"/>
        <v>0</v>
      </c>
      <c r="AE25" s="9">
        <f t="shared" si="10"/>
        <v>0</v>
      </c>
      <c r="AF25" s="9">
        <f t="shared" si="10"/>
        <v>0</v>
      </c>
      <c r="AG25" s="9">
        <f t="shared" si="10"/>
        <v>0</v>
      </c>
      <c r="AH25" s="9">
        <f t="shared" si="10"/>
        <v>0</v>
      </c>
      <c r="AI25" s="9">
        <f t="shared" si="10"/>
        <v>0</v>
      </c>
      <c r="AJ25" s="9">
        <f t="shared" si="10"/>
        <v>0</v>
      </c>
      <c r="AK25" s="9">
        <f t="shared" si="10"/>
        <v>0</v>
      </c>
      <c r="AL25" s="9">
        <f t="shared" si="10"/>
        <v>0</v>
      </c>
      <c r="AM25" s="9">
        <f t="shared" si="10"/>
        <v>0</v>
      </c>
      <c r="AN25" s="9">
        <f t="shared" si="10"/>
        <v>0</v>
      </c>
      <c r="AO25" s="60">
        <f t="shared" si="10"/>
        <v>0</v>
      </c>
      <c r="AP25" s="60">
        <f t="shared" si="10"/>
        <v>0</v>
      </c>
      <c r="AQ25" s="60">
        <f t="shared" si="10"/>
        <v>0</v>
      </c>
      <c r="AR25" s="60">
        <f t="shared" si="10"/>
        <v>0</v>
      </c>
      <c r="AS25" s="62">
        <f t="shared" si="10"/>
        <v>0</v>
      </c>
      <c r="AT25" s="34">
        <f t="shared" si="10"/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23">
        <f t="shared" si="3"/>
        <v>26</v>
      </c>
    </row>
    <row r="26" spans="1:57">
      <c r="A26" s="183"/>
      <c r="B26" s="194" t="s">
        <v>47</v>
      </c>
      <c r="C26" s="196" t="s">
        <v>48</v>
      </c>
      <c r="D26" s="42" t="s">
        <v>29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60">
        <v>0</v>
      </c>
      <c r="S26" s="60">
        <v>0</v>
      </c>
      <c r="T26" s="60">
        <v>0</v>
      </c>
      <c r="U26" s="60">
        <v>0</v>
      </c>
      <c r="V26" s="59">
        <v>0</v>
      </c>
      <c r="W26" s="59">
        <v>0</v>
      </c>
      <c r="X26" s="48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34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60">
        <v>0</v>
      </c>
      <c r="AP26" s="60">
        <v>0</v>
      </c>
      <c r="AQ26" s="60">
        <v>0</v>
      </c>
      <c r="AR26" s="60">
        <v>0</v>
      </c>
      <c r="AS26" s="60">
        <v>0</v>
      </c>
      <c r="AT26" s="34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23">
        <f t="shared" si="3"/>
        <v>0</v>
      </c>
    </row>
    <row r="27" spans="1:57">
      <c r="A27" s="183"/>
      <c r="B27" s="195"/>
      <c r="C27" s="197"/>
      <c r="D27" s="42" t="s">
        <v>30</v>
      </c>
      <c r="E27" s="9">
        <f>E26/2</f>
        <v>0</v>
      </c>
      <c r="F27" s="9">
        <f t="shared" ref="F27:AT27" si="11">F26/2</f>
        <v>0</v>
      </c>
      <c r="G27" s="9">
        <f t="shared" si="11"/>
        <v>0</v>
      </c>
      <c r="H27" s="9">
        <f t="shared" si="11"/>
        <v>0</v>
      </c>
      <c r="I27" s="9">
        <f t="shared" si="11"/>
        <v>0</v>
      </c>
      <c r="J27" s="9">
        <f t="shared" si="11"/>
        <v>0</v>
      </c>
      <c r="K27" s="9">
        <f t="shared" si="11"/>
        <v>0</v>
      </c>
      <c r="L27" s="9">
        <f t="shared" si="11"/>
        <v>0</v>
      </c>
      <c r="M27" s="9">
        <f t="shared" si="11"/>
        <v>0</v>
      </c>
      <c r="N27" s="9">
        <f t="shared" si="11"/>
        <v>0</v>
      </c>
      <c r="O27" s="9">
        <f t="shared" si="11"/>
        <v>0</v>
      </c>
      <c r="P27" s="9">
        <f t="shared" si="11"/>
        <v>0</v>
      </c>
      <c r="Q27" s="9">
        <f t="shared" si="11"/>
        <v>0</v>
      </c>
      <c r="R27" s="60">
        <f t="shared" si="11"/>
        <v>0</v>
      </c>
      <c r="S27" s="60">
        <f t="shared" si="11"/>
        <v>0</v>
      </c>
      <c r="T27" s="60">
        <f t="shared" si="11"/>
        <v>0</v>
      </c>
      <c r="U27" s="60">
        <f t="shared" si="11"/>
        <v>0</v>
      </c>
      <c r="V27" s="59">
        <v>0</v>
      </c>
      <c r="W27" s="59">
        <f t="shared" si="11"/>
        <v>0</v>
      </c>
      <c r="X27" s="48">
        <v>0</v>
      </c>
      <c r="Y27" s="9">
        <v>0</v>
      </c>
      <c r="Z27" s="9">
        <f t="shared" si="11"/>
        <v>0</v>
      </c>
      <c r="AA27" s="9">
        <f t="shared" si="11"/>
        <v>0</v>
      </c>
      <c r="AB27" s="9">
        <f t="shared" si="11"/>
        <v>0</v>
      </c>
      <c r="AC27" s="9">
        <f t="shared" si="11"/>
        <v>0</v>
      </c>
      <c r="AD27" s="34">
        <f t="shared" si="11"/>
        <v>0</v>
      </c>
      <c r="AE27" s="9">
        <f t="shared" si="11"/>
        <v>0</v>
      </c>
      <c r="AF27" s="9">
        <f t="shared" si="11"/>
        <v>0</v>
      </c>
      <c r="AG27" s="9">
        <f t="shared" si="11"/>
        <v>0</v>
      </c>
      <c r="AH27" s="9">
        <f t="shared" si="11"/>
        <v>0</v>
      </c>
      <c r="AI27" s="9">
        <f t="shared" si="11"/>
        <v>0</v>
      </c>
      <c r="AJ27" s="9">
        <f t="shared" si="11"/>
        <v>0</v>
      </c>
      <c r="AK27" s="9">
        <f t="shared" si="11"/>
        <v>0</v>
      </c>
      <c r="AL27" s="9">
        <f t="shared" si="11"/>
        <v>0</v>
      </c>
      <c r="AM27" s="9">
        <f t="shared" si="11"/>
        <v>0</v>
      </c>
      <c r="AN27" s="9">
        <f t="shared" si="11"/>
        <v>0</v>
      </c>
      <c r="AO27" s="60">
        <f t="shared" si="11"/>
        <v>0</v>
      </c>
      <c r="AP27" s="60">
        <f t="shared" si="11"/>
        <v>0</v>
      </c>
      <c r="AQ27" s="60">
        <f t="shared" si="11"/>
        <v>0</v>
      </c>
      <c r="AR27" s="60">
        <f t="shared" si="11"/>
        <v>0</v>
      </c>
      <c r="AS27" s="62">
        <f t="shared" si="11"/>
        <v>0</v>
      </c>
      <c r="AT27" s="34">
        <f t="shared" si="11"/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23">
        <f t="shared" si="3"/>
        <v>0</v>
      </c>
    </row>
    <row r="28" spans="1:57">
      <c r="A28" s="183"/>
      <c r="B28" s="185"/>
      <c r="C28" s="186" t="s">
        <v>76</v>
      </c>
      <c r="D28" s="43" t="s">
        <v>29</v>
      </c>
      <c r="E28" s="19">
        <f>E30</f>
        <v>6</v>
      </c>
      <c r="F28" s="19">
        <f t="shared" ref="F28:BD28" si="12">F30</f>
        <v>6</v>
      </c>
      <c r="G28" s="19">
        <f t="shared" si="12"/>
        <v>6</v>
      </c>
      <c r="H28" s="19">
        <f t="shared" si="12"/>
        <v>8</v>
      </c>
      <c r="I28" s="19">
        <f t="shared" si="12"/>
        <v>6</v>
      </c>
      <c r="J28" s="19">
        <f t="shared" si="12"/>
        <v>8</v>
      </c>
      <c r="K28" s="19">
        <f t="shared" si="12"/>
        <v>6</v>
      </c>
      <c r="L28" s="19">
        <f t="shared" si="12"/>
        <v>8</v>
      </c>
      <c r="M28" s="19">
        <f t="shared" si="12"/>
        <v>6</v>
      </c>
      <c r="N28" s="19">
        <f t="shared" si="12"/>
        <v>8</v>
      </c>
      <c r="O28" s="19">
        <f t="shared" si="12"/>
        <v>6</v>
      </c>
      <c r="P28" s="19">
        <f t="shared" si="12"/>
        <v>8</v>
      </c>
      <c r="Q28" s="19">
        <f t="shared" si="12"/>
        <v>6</v>
      </c>
      <c r="R28" s="19">
        <f t="shared" si="12"/>
        <v>0</v>
      </c>
      <c r="S28" s="52">
        <f t="shared" si="12"/>
        <v>0</v>
      </c>
      <c r="T28" s="52">
        <f t="shared" si="12"/>
        <v>0</v>
      </c>
      <c r="U28" s="52">
        <f t="shared" si="12"/>
        <v>0</v>
      </c>
      <c r="V28" s="52">
        <f t="shared" si="12"/>
        <v>0</v>
      </c>
      <c r="W28" s="52">
        <f t="shared" si="12"/>
        <v>0</v>
      </c>
      <c r="X28" s="52">
        <f t="shared" si="12"/>
        <v>2</v>
      </c>
      <c r="Y28" s="52">
        <f t="shared" si="12"/>
        <v>2</v>
      </c>
      <c r="Z28" s="19">
        <f t="shared" si="12"/>
        <v>2</v>
      </c>
      <c r="AA28" s="19">
        <f t="shared" si="12"/>
        <v>2</v>
      </c>
      <c r="AB28" s="19">
        <f t="shared" si="12"/>
        <v>2</v>
      </c>
      <c r="AC28" s="19">
        <f t="shared" si="12"/>
        <v>2</v>
      </c>
      <c r="AD28" s="52">
        <f t="shared" si="12"/>
        <v>2</v>
      </c>
      <c r="AE28" s="19">
        <f t="shared" si="12"/>
        <v>2</v>
      </c>
      <c r="AF28" s="19">
        <f t="shared" si="12"/>
        <v>2</v>
      </c>
      <c r="AG28" s="19">
        <f t="shared" si="12"/>
        <v>2</v>
      </c>
      <c r="AH28" s="19">
        <f t="shared" si="12"/>
        <v>2</v>
      </c>
      <c r="AI28" s="19">
        <f t="shared" si="12"/>
        <v>2</v>
      </c>
      <c r="AJ28" s="19">
        <f t="shared" si="12"/>
        <v>2</v>
      </c>
      <c r="AK28" s="19">
        <f t="shared" si="12"/>
        <v>2</v>
      </c>
      <c r="AL28" s="19">
        <f t="shared" si="12"/>
        <v>0</v>
      </c>
      <c r="AM28" s="19">
        <f t="shared" si="12"/>
        <v>0</v>
      </c>
      <c r="AN28" s="19">
        <f t="shared" si="12"/>
        <v>0</v>
      </c>
      <c r="AO28" s="19">
        <f t="shared" si="12"/>
        <v>0</v>
      </c>
      <c r="AP28" s="19">
        <f t="shared" si="12"/>
        <v>0</v>
      </c>
      <c r="AQ28" s="19">
        <f t="shared" si="12"/>
        <v>0</v>
      </c>
      <c r="AR28" s="36">
        <f t="shared" si="12"/>
        <v>0</v>
      </c>
      <c r="AS28" s="36">
        <f t="shared" si="12"/>
        <v>0</v>
      </c>
      <c r="AT28" s="36">
        <f t="shared" si="12"/>
        <v>0</v>
      </c>
      <c r="AU28" s="19">
        <f t="shared" si="12"/>
        <v>0</v>
      </c>
      <c r="AV28" s="19">
        <f t="shared" si="12"/>
        <v>0</v>
      </c>
      <c r="AW28" s="19">
        <f t="shared" si="12"/>
        <v>0</v>
      </c>
      <c r="AX28" s="19">
        <f t="shared" si="12"/>
        <v>0</v>
      </c>
      <c r="AY28" s="19">
        <f t="shared" si="12"/>
        <v>0</v>
      </c>
      <c r="AZ28" s="19">
        <f t="shared" si="12"/>
        <v>0</v>
      </c>
      <c r="BA28" s="19">
        <f t="shared" si="12"/>
        <v>0</v>
      </c>
      <c r="BB28" s="19">
        <f t="shared" si="12"/>
        <v>0</v>
      </c>
      <c r="BC28" s="19">
        <f t="shared" si="12"/>
        <v>0</v>
      </c>
      <c r="BD28" s="19">
        <f t="shared" si="12"/>
        <v>0</v>
      </c>
      <c r="BE28" s="24">
        <f>BE30</f>
        <v>116</v>
      </c>
    </row>
    <row r="29" spans="1:57">
      <c r="A29" s="183"/>
      <c r="B29" s="185"/>
      <c r="C29" s="187"/>
      <c r="D29" s="43" t="s">
        <v>30</v>
      </c>
      <c r="E29" s="19">
        <f>E31</f>
        <v>3</v>
      </c>
      <c r="F29" s="19">
        <f t="shared" ref="F29:BC29" si="13">F31</f>
        <v>3</v>
      </c>
      <c r="G29" s="19">
        <f t="shared" si="13"/>
        <v>3</v>
      </c>
      <c r="H29" s="19">
        <f t="shared" si="13"/>
        <v>4</v>
      </c>
      <c r="I29" s="19">
        <f t="shared" si="13"/>
        <v>3</v>
      </c>
      <c r="J29" s="19">
        <f t="shared" si="13"/>
        <v>4</v>
      </c>
      <c r="K29" s="19">
        <f t="shared" si="13"/>
        <v>3</v>
      </c>
      <c r="L29" s="19">
        <f t="shared" si="13"/>
        <v>4</v>
      </c>
      <c r="M29" s="19">
        <f t="shared" si="13"/>
        <v>3</v>
      </c>
      <c r="N29" s="19">
        <f t="shared" si="13"/>
        <v>4</v>
      </c>
      <c r="O29" s="19">
        <f t="shared" si="13"/>
        <v>3</v>
      </c>
      <c r="P29" s="19">
        <f t="shared" si="13"/>
        <v>4</v>
      </c>
      <c r="Q29" s="19">
        <f t="shared" si="13"/>
        <v>3</v>
      </c>
      <c r="R29" s="19">
        <f t="shared" si="13"/>
        <v>0</v>
      </c>
      <c r="S29" s="52">
        <f t="shared" si="13"/>
        <v>0</v>
      </c>
      <c r="T29" s="52">
        <f t="shared" si="13"/>
        <v>0</v>
      </c>
      <c r="U29" s="52">
        <f t="shared" si="13"/>
        <v>0</v>
      </c>
      <c r="V29" s="52">
        <f t="shared" si="13"/>
        <v>0</v>
      </c>
      <c r="W29" s="52">
        <f t="shared" si="13"/>
        <v>0</v>
      </c>
      <c r="X29" s="52">
        <f t="shared" si="13"/>
        <v>1</v>
      </c>
      <c r="Y29" s="52">
        <f t="shared" si="13"/>
        <v>1</v>
      </c>
      <c r="Z29" s="19">
        <f t="shared" si="13"/>
        <v>1</v>
      </c>
      <c r="AA29" s="19">
        <f t="shared" si="13"/>
        <v>1</v>
      </c>
      <c r="AB29" s="19">
        <f t="shared" si="13"/>
        <v>1</v>
      </c>
      <c r="AC29" s="19">
        <f t="shared" si="13"/>
        <v>1</v>
      </c>
      <c r="AD29" s="52">
        <f t="shared" si="13"/>
        <v>1</v>
      </c>
      <c r="AE29" s="19">
        <f t="shared" si="13"/>
        <v>1</v>
      </c>
      <c r="AF29" s="19">
        <f t="shared" si="13"/>
        <v>1</v>
      </c>
      <c r="AG29" s="19">
        <f t="shared" si="13"/>
        <v>1</v>
      </c>
      <c r="AH29" s="19">
        <f t="shared" si="13"/>
        <v>1</v>
      </c>
      <c r="AI29" s="19">
        <f t="shared" si="13"/>
        <v>1</v>
      </c>
      <c r="AJ29" s="19">
        <f t="shared" si="13"/>
        <v>1</v>
      </c>
      <c r="AK29" s="19">
        <f t="shared" si="13"/>
        <v>1</v>
      </c>
      <c r="AL29" s="19">
        <f t="shared" si="13"/>
        <v>0</v>
      </c>
      <c r="AM29" s="19">
        <f t="shared" si="13"/>
        <v>0</v>
      </c>
      <c r="AN29" s="19">
        <f t="shared" si="13"/>
        <v>0</v>
      </c>
      <c r="AO29" s="19">
        <f t="shared" si="13"/>
        <v>0</v>
      </c>
      <c r="AP29" s="19">
        <f t="shared" si="13"/>
        <v>0</v>
      </c>
      <c r="AQ29" s="19">
        <f t="shared" si="13"/>
        <v>0</v>
      </c>
      <c r="AR29" s="36">
        <f t="shared" si="13"/>
        <v>0</v>
      </c>
      <c r="AS29" s="36">
        <f t="shared" si="13"/>
        <v>0</v>
      </c>
      <c r="AT29" s="36">
        <f t="shared" si="13"/>
        <v>0</v>
      </c>
      <c r="AU29" s="19">
        <f t="shared" si="13"/>
        <v>0</v>
      </c>
      <c r="AV29" s="19">
        <f t="shared" si="13"/>
        <v>0</v>
      </c>
      <c r="AW29" s="19">
        <f t="shared" si="13"/>
        <v>0</v>
      </c>
      <c r="AX29" s="19">
        <f t="shared" si="13"/>
        <v>0</v>
      </c>
      <c r="AY29" s="19">
        <f t="shared" si="13"/>
        <v>0</v>
      </c>
      <c r="AZ29" s="19">
        <f t="shared" si="13"/>
        <v>0</v>
      </c>
      <c r="BA29" s="19">
        <f t="shared" si="13"/>
        <v>0</v>
      </c>
      <c r="BB29" s="19">
        <f t="shared" si="13"/>
        <v>0</v>
      </c>
      <c r="BC29" s="19">
        <f t="shared" si="13"/>
        <v>0</v>
      </c>
      <c r="BD29" s="19">
        <v>0</v>
      </c>
      <c r="BE29" s="58">
        <f>BE31</f>
        <v>58</v>
      </c>
    </row>
    <row r="30" spans="1:57">
      <c r="A30" s="183"/>
      <c r="B30" s="190" t="s">
        <v>49</v>
      </c>
      <c r="C30" s="191" t="s">
        <v>50</v>
      </c>
      <c r="D30" s="42" t="s">
        <v>29</v>
      </c>
      <c r="E30" s="9">
        <v>6</v>
      </c>
      <c r="F30" s="9">
        <v>6</v>
      </c>
      <c r="G30" s="9">
        <v>6</v>
      </c>
      <c r="H30" s="9">
        <v>8</v>
      </c>
      <c r="I30" s="9">
        <v>6</v>
      </c>
      <c r="J30" s="9">
        <v>8</v>
      </c>
      <c r="K30" s="9">
        <v>6</v>
      </c>
      <c r="L30" s="9">
        <v>8</v>
      </c>
      <c r="M30" s="9">
        <v>6</v>
      </c>
      <c r="N30" s="9">
        <v>8</v>
      </c>
      <c r="O30" s="9">
        <v>6</v>
      </c>
      <c r="P30" s="9">
        <v>8</v>
      </c>
      <c r="Q30" s="9">
        <v>6</v>
      </c>
      <c r="R30" s="60">
        <v>0</v>
      </c>
      <c r="S30" s="60">
        <v>0</v>
      </c>
      <c r="T30" s="60">
        <v>0</v>
      </c>
      <c r="U30" s="60">
        <v>0</v>
      </c>
      <c r="V30" s="59">
        <v>0</v>
      </c>
      <c r="W30" s="59">
        <v>0</v>
      </c>
      <c r="X30" s="48">
        <v>2</v>
      </c>
      <c r="Y30" s="9">
        <v>2</v>
      </c>
      <c r="Z30" s="9">
        <v>2</v>
      </c>
      <c r="AA30" s="9">
        <v>2</v>
      </c>
      <c r="AB30" s="9">
        <v>2</v>
      </c>
      <c r="AC30" s="9">
        <v>2</v>
      </c>
      <c r="AD30" s="34">
        <v>2</v>
      </c>
      <c r="AE30" s="9">
        <v>2</v>
      </c>
      <c r="AF30" s="9">
        <v>2</v>
      </c>
      <c r="AG30" s="9">
        <v>2</v>
      </c>
      <c r="AH30" s="9">
        <v>2</v>
      </c>
      <c r="AI30" s="9">
        <v>2</v>
      </c>
      <c r="AJ30" s="9">
        <v>2</v>
      </c>
      <c r="AK30" s="9">
        <v>2</v>
      </c>
      <c r="AL30" s="9">
        <v>0</v>
      </c>
      <c r="AM30" s="9">
        <v>0</v>
      </c>
      <c r="AN30" s="9">
        <v>0</v>
      </c>
      <c r="AO30" s="60">
        <v>0</v>
      </c>
      <c r="AP30" s="60">
        <v>0</v>
      </c>
      <c r="AQ30" s="60">
        <v>0</v>
      </c>
      <c r="AR30" s="60">
        <v>0</v>
      </c>
      <c r="AS30" s="62">
        <v>0</v>
      </c>
      <c r="AT30" s="34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23">
        <f t="shared" ref="BE30:BE31" si="14">SUM(E30:BD30)</f>
        <v>116</v>
      </c>
    </row>
    <row r="31" spans="1:57">
      <c r="A31" s="183"/>
      <c r="B31" s="190"/>
      <c r="C31" s="191"/>
      <c r="D31" s="42" t="s">
        <v>30</v>
      </c>
      <c r="E31" s="9">
        <f>E30/2</f>
        <v>3</v>
      </c>
      <c r="F31" s="9">
        <f t="shared" ref="F31:AT31" si="15">F30/2</f>
        <v>3</v>
      </c>
      <c r="G31" s="9">
        <f t="shared" si="15"/>
        <v>3</v>
      </c>
      <c r="H31" s="9">
        <f t="shared" si="15"/>
        <v>4</v>
      </c>
      <c r="I31" s="9">
        <f t="shared" si="15"/>
        <v>3</v>
      </c>
      <c r="J31" s="9">
        <f t="shared" si="15"/>
        <v>4</v>
      </c>
      <c r="K31" s="9">
        <f t="shared" si="15"/>
        <v>3</v>
      </c>
      <c r="L31" s="9">
        <f t="shared" si="15"/>
        <v>4</v>
      </c>
      <c r="M31" s="9">
        <f t="shared" si="15"/>
        <v>3</v>
      </c>
      <c r="N31" s="9">
        <f t="shared" si="15"/>
        <v>4</v>
      </c>
      <c r="O31" s="9">
        <f t="shared" si="15"/>
        <v>3</v>
      </c>
      <c r="P31" s="9">
        <f t="shared" si="15"/>
        <v>4</v>
      </c>
      <c r="Q31" s="9">
        <f t="shared" si="15"/>
        <v>3</v>
      </c>
      <c r="R31" s="60">
        <f t="shared" si="15"/>
        <v>0</v>
      </c>
      <c r="S31" s="60">
        <f t="shared" si="15"/>
        <v>0</v>
      </c>
      <c r="T31" s="60">
        <f t="shared" si="15"/>
        <v>0</v>
      </c>
      <c r="U31" s="60">
        <f t="shared" si="15"/>
        <v>0</v>
      </c>
      <c r="V31" s="59">
        <f t="shared" si="15"/>
        <v>0</v>
      </c>
      <c r="W31" s="59">
        <f t="shared" si="15"/>
        <v>0</v>
      </c>
      <c r="X31" s="48">
        <f t="shared" si="15"/>
        <v>1</v>
      </c>
      <c r="Y31" s="9">
        <f t="shared" si="15"/>
        <v>1</v>
      </c>
      <c r="Z31" s="9">
        <f t="shared" si="15"/>
        <v>1</v>
      </c>
      <c r="AA31" s="9">
        <f t="shared" si="15"/>
        <v>1</v>
      </c>
      <c r="AB31" s="9">
        <f t="shared" si="15"/>
        <v>1</v>
      </c>
      <c r="AC31" s="9">
        <f t="shared" si="15"/>
        <v>1</v>
      </c>
      <c r="AD31" s="34">
        <f t="shared" si="15"/>
        <v>1</v>
      </c>
      <c r="AE31" s="9">
        <f t="shared" si="15"/>
        <v>1</v>
      </c>
      <c r="AF31" s="9">
        <f t="shared" si="15"/>
        <v>1</v>
      </c>
      <c r="AG31" s="9">
        <f t="shared" si="15"/>
        <v>1</v>
      </c>
      <c r="AH31" s="9">
        <f t="shared" si="15"/>
        <v>1</v>
      </c>
      <c r="AI31" s="9">
        <f t="shared" si="15"/>
        <v>1</v>
      </c>
      <c r="AJ31" s="9">
        <f t="shared" si="15"/>
        <v>1</v>
      </c>
      <c r="AK31" s="9">
        <f t="shared" si="15"/>
        <v>1</v>
      </c>
      <c r="AL31" s="9">
        <f t="shared" si="15"/>
        <v>0</v>
      </c>
      <c r="AM31" s="9">
        <f t="shared" si="15"/>
        <v>0</v>
      </c>
      <c r="AN31" s="9">
        <f t="shared" si="15"/>
        <v>0</v>
      </c>
      <c r="AO31" s="60">
        <f t="shared" si="15"/>
        <v>0</v>
      </c>
      <c r="AP31" s="60">
        <f t="shared" si="15"/>
        <v>0</v>
      </c>
      <c r="AQ31" s="60">
        <f t="shared" si="15"/>
        <v>0</v>
      </c>
      <c r="AR31" s="60">
        <f t="shared" si="15"/>
        <v>0</v>
      </c>
      <c r="AS31" s="62">
        <f t="shared" si="15"/>
        <v>0</v>
      </c>
      <c r="AT31" s="34">
        <f t="shared" si="15"/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23">
        <f t="shared" si="14"/>
        <v>58</v>
      </c>
    </row>
    <row r="32" spans="1:57">
      <c r="A32" s="183"/>
      <c r="B32" s="205" t="s">
        <v>54</v>
      </c>
      <c r="C32" s="207" t="s">
        <v>89</v>
      </c>
      <c r="D32" s="31" t="s">
        <v>84</v>
      </c>
      <c r="E32" s="32">
        <f>E34+E38+E36</f>
        <v>4</v>
      </c>
      <c r="F32" s="32">
        <f t="shared" ref="F32:BD32" si="16">F34+F38+F36</f>
        <v>2</v>
      </c>
      <c r="G32" s="32">
        <f t="shared" si="16"/>
        <v>4</v>
      </c>
      <c r="H32" s="32">
        <f t="shared" si="16"/>
        <v>2</v>
      </c>
      <c r="I32" s="32">
        <f t="shared" si="16"/>
        <v>4</v>
      </c>
      <c r="J32" s="32">
        <f t="shared" si="16"/>
        <v>2</v>
      </c>
      <c r="K32" s="32">
        <f t="shared" si="16"/>
        <v>4</v>
      </c>
      <c r="L32" s="32">
        <f t="shared" si="16"/>
        <v>2</v>
      </c>
      <c r="M32" s="32">
        <f t="shared" si="16"/>
        <v>6</v>
      </c>
      <c r="N32" s="32">
        <f t="shared" si="16"/>
        <v>4</v>
      </c>
      <c r="O32" s="32">
        <f t="shared" si="16"/>
        <v>4</v>
      </c>
      <c r="P32" s="32">
        <f t="shared" si="16"/>
        <v>4</v>
      </c>
      <c r="Q32" s="32">
        <f t="shared" si="16"/>
        <v>6</v>
      </c>
      <c r="R32" s="32">
        <f t="shared" si="16"/>
        <v>0</v>
      </c>
      <c r="S32" s="32">
        <f t="shared" si="16"/>
        <v>0</v>
      </c>
      <c r="T32" s="32">
        <f t="shared" si="16"/>
        <v>0</v>
      </c>
      <c r="U32" s="32">
        <f t="shared" si="16"/>
        <v>0</v>
      </c>
      <c r="V32" s="32">
        <f t="shared" si="16"/>
        <v>0</v>
      </c>
      <c r="W32" s="32">
        <f t="shared" si="16"/>
        <v>0</v>
      </c>
      <c r="X32" s="32">
        <f t="shared" si="16"/>
        <v>4</v>
      </c>
      <c r="Y32" s="32">
        <f t="shared" si="16"/>
        <v>4</v>
      </c>
      <c r="Z32" s="32">
        <f t="shared" si="16"/>
        <v>4</v>
      </c>
      <c r="AA32" s="32">
        <f t="shared" si="16"/>
        <v>4</v>
      </c>
      <c r="AB32" s="32">
        <f t="shared" si="16"/>
        <v>4</v>
      </c>
      <c r="AC32" s="32">
        <f t="shared" si="16"/>
        <v>4</v>
      </c>
      <c r="AD32" s="32">
        <f t="shared" si="16"/>
        <v>4</v>
      </c>
      <c r="AE32" s="32">
        <f t="shared" si="16"/>
        <v>4</v>
      </c>
      <c r="AF32" s="32">
        <f t="shared" si="16"/>
        <v>4</v>
      </c>
      <c r="AG32" s="32">
        <f t="shared" si="16"/>
        <v>4</v>
      </c>
      <c r="AH32" s="32">
        <f t="shared" si="16"/>
        <v>4</v>
      </c>
      <c r="AI32" s="32">
        <f t="shared" si="16"/>
        <v>2</v>
      </c>
      <c r="AJ32" s="32">
        <f t="shared" si="16"/>
        <v>4</v>
      </c>
      <c r="AK32" s="32">
        <f t="shared" si="16"/>
        <v>4</v>
      </c>
      <c r="AL32" s="32">
        <f t="shared" si="16"/>
        <v>4</v>
      </c>
      <c r="AM32" s="32">
        <f t="shared" si="16"/>
        <v>4</v>
      </c>
      <c r="AN32" s="32">
        <f t="shared" si="16"/>
        <v>2</v>
      </c>
      <c r="AO32" s="32">
        <f t="shared" si="16"/>
        <v>0</v>
      </c>
      <c r="AP32" s="32">
        <f t="shared" si="16"/>
        <v>0</v>
      </c>
      <c r="AQ32" s="32">
        <f t="shared" si="16"/>
        <v>0</v>
      </c>
      <c r="AR32" s="32">
        <f t="shared" si="16"/>
        <v>0</v>
      </c>
      <c r="AS32" s="32">
        <f t="shared" si="16"/>
        <v>0</v>
      </c>
      <c r="AT32" s="32">
        <f t="shared" si="16"/>
        <v>0</v>
      </c>
      <c r="AU32" s="32">
        <f t="shared" si="16"/>
        <v>0</v>
      </c>
      <c r="AV32" s="32">
        <f t="shared" si="16"/>
        <v>0</v>
      </c>
      <c r="AW32" s="32">
        <f t="shared" si="16"/>
        <v>0</v>
      </c>
      <c r="AX32" s="32">
        <f t="shared" si="16"/>
        <v>0</v>
      </c>
      <c r="AY32" s="32">
        <f t="shared" si="16"/>
        <v>0</v>
      </c>
      <c r="AZ32" s="32">
        <f t="shared" si="16"/>
        <v>0</v>
      </c>
      <c r="BA32" s="32">
        <f t="shared" si="16"/>
        <v>0</v>
      </c>
      <c r="BB32" s="32">
        <f t="shared" si="16"/>
        <v>0</v>
      </c>
      <c r="BC32" s="32">
        <f t="shared" si="16"/>
        <v>0</v>
      </c>
      <c r="BD32" s="32">
        <f t="shared" si="16"/>
        <v>0</v>
      </c>
      <c r="BE32" s="32">
        <f>BE34+BE38</f>
        <v>80</v>
      </c>
    </row>
    <row r="33" spans="1:57">
      <c r="A33" s="183"/>
      <c r="B33" s="206"/>
      <c r="C33" s="208"/>
      <c r="D33" s="31" t="s">
        <v>30</v>
      </c>
      <c r="E33" s="32">
        <f>E35+E37+E39</f>
        <v>2</v>
      </c>
      <c r="F33" s="32">
        <f t="shared" ref="F33:BD33" si="17">F35+F37+F39</f>
        <v>1</v>
      </c>
      <c r="G33" s="32">
        <f t="shared" si="17"/>
        <v>2</v>
      </c>
      <c r="H33" s="32">
        <f t="shared" si="17"/>
        <v>1</v>
      </c>
      <c r="I33" s="32">
        <f t="shared" si="17"/>
        <v>2</v>
      </c>
      <c r="J33" s="32">
        <f t="shared" si="17"/>
        <v>1</v>
      </c>
      <c r="K33" s="32">
        <f t="shared" si="17"/>
        <v>2</v>
      </c>
      <c r="L33" s="32">
        <f t="shared" si="17"/>
        <v>1</v>
      </c>
      <c r="M33" s="32">
        <f t="shared" si="17"/>
        <v>3</v>
      </c>
      <c r="N33" s="32">
        <f t="shared" si="17"/>
        <v>2</v>
      </c>
      <c r="O33" s="32">
        <f t="shared" si="17"/>
        <v>2</v>
      </c>
      <c r="P33" s="32">
        <f t="shared" si="17"/>
        <v>2</v>
      </c>
      <c r="Q33" s="32">
        <f t="shared" si="17"/>
        <v>3</v>
      </c>
      <c r="R33" s="32">
        <f t="shared" si="17"/>
        <v>0</v>
      </c>
      <c r="S33" s="32">
        <f t="shared" si="17"/>
        <v>0</v>
      </c>
      <c r="T33" s="32">
        <f t="shared" si="17"/>
        <v>0</v>
      </c>
      <c r="U33" s="32">
        <f t="shared" si="17"/>
        <v>0</v>
      </c>
      <c r="V33" s="32">
        <f t="shared" si="17"/>
        <v>0</v>
      </c>
      <c r="W33" s="32">
        <f t="shared" si="17"/>
        <v>0</v>
      </c>
      <c r="X33" s="32">
        <f t="shared" si="17"/>
        <v>2</v>
      </c>
      <c r="Y33" s="32">
        <f t="shared" si="17"/>
        <v>2</v>
      </c>
      <c r="Z33" s="32">
        <f t="shared" si="17"/>
        <v>2</v>
      </c>
      <c r="AA33" s="32">
        <f t="shared" si="17"/>
        <v>2</v>
      </c>
      <c r="AB33" s="32">
        <f t="shared" si="17"/>
        <v>2</v>
      </c>
      <c r="AC33" s="32">
        <f t="shared" si="17"/>
        <v>2</v>
      </c>
      <c r="AD33" s="32">
        <f t="shared" si="17"/>
        <v>2</v>
      </c>
      <c r="AE33" s="32">
        <f t="shared" si="17"/>
        <v>2</v>
      </c>
      <c r="AF33" s="32">
        <f t="shared" si="17"/>
        <v>2</v>
      </c>
      <c r="AG33" s="32">
        <f t="shared" si="17"/>
        <v>2</v>
      </c>
      <c r="AH33" s="32">
        <f t="shared" si="17"/>
        <v>2</v>
      </c>
      <c r="AI33" s="32">
        <f t="shared" si="17"/>
        <v>1</v>
      </c>
      <c r="AJ33" s="32">
        <f t="shared" si="17"/>
        <v>2</v>
      </c>
      <c r="AK33" s="32">
        <f t="shared" si="17"/>
        <v>2</v>
      </c>
      <c r="AL33" s="32">
        <f t="shared" si="17"/>
        <v>2</v>
      </c>
      <c r="AM33" s="32">
        <f t="shared" si="17"/>
        <v>2</v>
      </c>
      <c r="AN33" s="32">
        <f t="shared" si="17"/>
        <v>1</v>
      </c>
      <c r="AO33" s="32">
        <f t="shared" si="17"/>
        <v>0</v>
      </c>
      <c r="AP33" s="32">
        <f t="shared" si="17"/>
        <v>0</v>
      </c>
      <c r="AQ33" s="32">
        <f t="shared" si="17"/>
        <v>0</v>
      </c>
      <c r="AR33" s="32">
        <f t="shared" si="17"/>
        <v>0</v>
      </c>
      <c r="AS33" s="32">
        <f t="shared" si="17"/>
        <v>0</v>
      </c>
      <c r="AT33" s="32">
        <f t="shared" si="17"/>
        <v>0</v>
      </c>
      <c r="AU33" s="32">
        <f t="shared" si="17"/>
        <v>0</v>
      </c>
      <c r="AV33" s="32">
        <f t="shared" si="17"/>
        <v>0</v>
      </c>
      <c r="AW33" s="32">
        <f t="shared" si="17"/>
        <v>0</v>
      </c>
      <c r="AX33" s="32">
        <f t="shared" si="17"/>
        <v>0</v>
      </c>
      <c r="AY33" s="32">
        <f t="shared" si="17"/>
        <v>0</v>
      </c>
      <c r="AZ33" s="32">
        <f t="shared" si="17"/>
        <v>0</v>
      </c>
      <c r="BA33" s="32">
        <f t="shared" si="17"/>
        <v>0</v>
      </c>
      <c r="BB33" s="32">
        <f t="shared" si="17"/>
        <v>0</v>
      </c>
      <c r="BC33" s="32">
        <f t="shared" si="17"/>
        <v>0</v>
      </c>
      <c r="BD33" s="32">
        <f t="shared" si="17"/>
        <v>0</v>
      </c>
      <c r="BE33" s="32">
        <f>BE35+BE39</f>
        <v>40</v>
      </c>
    </row>
    <row r="34" spans="1:57">
      <c r="A34" s="183"/>
      <c r="B34" s="198" t="s">
        <v>55</v>
      </c>
      <c r="C34" s="209" t="s">
        <v>98</v>
      </c>
      <c r="D34" s="33" t="s">
        <v>84</v>
      </c>
      <c r="E34" s="34">
        <v>4</v>
      </c>
      <c r="F34" s="34">
        <v>2</v>
      </c>
      <c r="G34" s="34">
        <v>4</v>
      </c>
      <c r="H34" s="34">
        <v>2</v>
      </c>
      <c r="I34" s="34">
        <v>4</v>
      </c>
      <c r="J34" s="34">
        <v>2</v>
      </c>
      <c r="K34" s="34">
        <v>4</v>
      </c>
      <c r="L34" s="34">
        <v>2</v>
      </c>
      <c r="M34" s="34">
        <v>6</v>
      </c>
      <c r="N34" s="34">
        <v>4</v>
      </c>
      <c r="O34" s="34">
        <v>4</v>
      </c>
      <c r="P34" s="34">
        <v>4</v>
      </c>
      <c r="Q34" s="34">
        <v>6</v>
      </c>
      <c r="R34" s="60">
        <v>0</v>
      </c>
      <c r="S34" s="60">
        <v>0</v>
      </c>
      <c r="T34" s="62">
        <v>0</v>
      </c>
      <c r="U34" s="62">
        <v>0</v>
      </c>
      <c r="V34" s="59">
        <v>0</v>
      </c>
      <c r="W34" s="59">
        <v>0</v>
      </c>
      <c r="X34" s="48">
        <v>0</v>
      </c>
      <c r="Y34" s="34">
        <v>0</v>
      </c>
      <c r="Z34" s="34">
        <v>0</v>
      </c>
      <c r="AA34" s="34">
        <v>0</v>
      </c>
      <c r="AB34" s="34">
        <v>0</v>
      </c>
      <c r="AC34" s="34">
        <v>0</v>
      </c>
      <c r="AD34" s="34">
        <v>0</v>
      </c>
      <c r="AE34" s="34">
        <v>0</v>
      </c>
      <c r="AF34" s="34">
        <v>0</v>
      </c>
      <c r="AG34" s="34">
        <v>0</v>
      </c>
      <c r="AH34" s="34">
        <v>0</v>
      </c>
      <c r="AI34" s="34">
        <v>0</v>
      </c>
      <c r="AJ34" s="34">
        <v>0</v>
      </c>
      <c r="AK34" s="34">
        <v>0</v>
      </c>
      <c r="AL34" s="34">
        <v>0</v>
      </c>
      <c r="AM34" s="34">
        <v>0</v>
      </c>
      <c r="AN34" s="34">
        <v>0</v>
      </c>
      <c r="AO34" s="60">
        <v>0</v>
      </c>
      <c r="AP34" s="60">
        <v>0</v>
      </c>
      <c r="AQ34" s="60">
        <v>0</v>
      </c>
      <c r="AR34" s="60">
        <v>0</v>
      </c>
      <c r="AS34" s="62">
        <v>0</v>
      </c>
      <c r="AT34" s="34">
        <v>0</v>
      </c>
      <c r="AU34" s="34">
        <v>0</v>
      </c>
      <c r="AV34" s="34">
        <v>0</v>
      </c>
      <c r="AW34" s="34">
        <v>0</v>
      </c>
      <c r="AX34" s="34">
        <v>0</v>
      </c>
      <c r="AY34" s="34">
        <v>0</v>
      </c>
      <c r="AZ34" s="34">
        <v>0</v>
      </c>
      <c r="BA34" s="34">
        <v>0</v>
      </c>
      <c r="BB34" s="34">
        <v>0</v>
      </c>
      <c r="BC34" s="34">
        <v>0</v>
      </c>
      <c r="BD34" s="34">
        <v>0</v>
      </c>
      <c r="BE34" s="35">
        <f>SUM(E34:BD34)</f>
        <v>48</v>
      </c>
    </row>
    <row r="35" spans="1:57">
      <c r="A35" s="183"/>
      <c r="B35" s="199"/>
      <c r="C35" s="210"/>
      <c r="D35" s="33" t="s">
        <v>30</v>
      </c>
      <c r="E35" s="34">
        <f>E34/2</f>
        <v>2</v>
      </c>
      <c r="F35" s="34">
        <f t="shared" ref="F35:BD35" si="18">F34/2</f>
        <v>1</v>
      </c>
      <c r="G35" s="34">
        <f t="shared" si="18"/>
        <v>2</v>
      </c>
      <c r="H35" s="34">
        <f t="shared" si="18"/>
        <v>1</v>
      </c>
      <c r="I35" s="34">
        <f t="shared" si="18"/>
        <v>2</v>
      </c>
      <c r="J35" s="34">
        <f t="shared" si="18"/>
        <v>1</v>
      </c>
      <c r="K35" s="34">
        <f t="shared" si="18"/>
        <v>2</v>
      </c>
      <c r="L35" s="34">
        <f t="shared" si="18"/>
        <v>1</v>
      </c>
      <c r="M35" s="34">
        <f t="shared" si="18"/>
        <v>3</v>
      </c>
      <c r="N35" s="34">
        <f t="shared" si="18"/>
        <v>2</v>
      </c>
      <c r="O35" s="34">
        <f t="shared" si="18"/>
        <v>2</v>
      </c>
      <c r="P35" s="34">
        <f t="shared" si="18"/>
        <v>2</v>
      </c>
      <c r="Q35" s="34">
        <f t="shared" si="18"/>
        <v>3</v>
      </c>
      <c r="R35" s="34">
        <f t="shared" si="18"/>
        <v>0</v>
      </c>
      <c r="S35" s="34">
        <f t="shared" si="18"/>
        <v>0</v>
      </c>
      <c r="T35" s="34">
        <f t="shared" si="18"/>
        <v>0</v>
      </c>
      <c r="U35" s="34">
        <f t="shared" si="18"/>
        <v>0</v>
      </c>
      <c r="V35" s="34">
        <f t="shared" si="18"/>
        <v>0</v>
      </c>
      <c r="W35" s="34">
        <f t="shared" si="18"/>
        <v>0</v>
      </c>
      <c r="X35" s="34">
        <f t="shared" si="18"/>
        <v>0</v>
      </c>
      <c r="Y35" s="34">
        <f t="shared" si="18"/>
        <v>0</v>
      </c>
      <c r="Z35" s="34">
        <f t="shared" si="18"/>
        <v>0</v>
      </c>
      <c r="AA35" s="34">
        <f t="shared" si="18"/>
        <v>0</v>
      </c>
      <c r="AB35" s="34">
        <f t="shared" si="18"/>
        <v>0</v>
      </c>
      <c r="AC35" s="34">
        <f t="shared" si="18"/>
        <v>0</v>
      </c>
      <c r="AD35" s="34">
        <f t="shared" si="18"/>
        <v>0</v>
      </c>
      <c r="AE35" s="34">
        <f t="shared" si="18"/>
        <v>0</v>
      </c>
      <c r="AF35" s="34">
        <f t="shared" si="18"/>
        <v>0</v>
      </c>
      <c r="AG35" s="34">
        <f t="shared" si="18"/>
        <v>0</v>
      </c>
      <c r="AH35" s="34">
        <f t="shared" si="18"/>
        <v>0</v>
      </c>
      <c r="AI35" s="34">
        <f t="shared" si="18"/>
        <v>0</v>
      </c>
      <c r="AJ35" s="34">
        <f t="shared" si="18"/>
        <v>0</v>
      </c>
      <c r="AK35" s="34">
        <f t="shared" si="18"/>
        <v>0</v>
      </c>
      <c r="AL35" s="34">
        <f t="shared" si="18"/>
        <v>0</v>
      </c>
      <c r="AM35" s="34">
        <f t="shared" si="18"/>
        <v>0</v>
      </c>
      <c r="AN35" s="34">
        <f t="shared" si="18"/>
        <v>0</v>
      </c>
      <c r="AO35" s="34">
        <f t="shared" si="18"/>
        <v>0</v>
      </c>
      <c r="AP35" s="34">
        <f t="shared" si="18"/>
        <v>0</v>
      </c>
      <c r="AQ35" s="34">
        <f t="shared" si="18"/>
        <v>0</v>
      </c>
      <c r="AR35" s="34">
        <f t="shared" si="18"/>
        <v>0</v>
      </c>
      <c r="AS35" s="34">
        <f t="shared" si="18"/>
        <v>0</v>
      </c>
      <c r="AT35" s="34">
        <f t="shared" si="18"/>
        <v>0</v>
      </c>
      <c r="AU35" s="34">
        <f t="shared" si="18"/>
        <v>0</v>
      </c>
      <c r="AV35" s="34">
        <f t="shared" si="18"/>
        <v>0</v>
      </c>
      <c r="AW35" s="34">
        <f t="shared" si="18"/>
        <v>0</v>
      </c>
      <c r="AX35" s="34">
        <f t="shared" si="18"/>
        <v>0</v>
      </c>
      <c r="AY35" s="34">
        <f t="shared" si="18"/>
        <v>0</v>
      </c>
      <c r="AZ35" s="34">
        <f t="shared" si="18"/>
        <v>0</v>
      </c>
      <c r="BA35" s="34">
        <f t="shared" si="18"/>
        <v>0</v>
      </c>
      <c r="BB35" s="34">
        <f t="shared" si="18"/>
        <v>0</v>
      </c>
      <c r="BC35" s="34">
        <f t="shared" si="18"/>
        <v>0</v>
      </c>
      <c r="BD35" s="34">
        <f t="shared" si="18"/>
        <v>0</v>
      </c>
      <c r="BE35" s="35">
        <f t="shared" ref="BE35:BE47" si="19">SUM(E35:BD35)</f>
        <v>24</v>
      </c>
    </row>
    <row r="36" spans="1:57">
      <c r="A36" s="183"/>
      <c r="B36" s="198" t="s">
        <v>99</v>
      </c>
      <c r="C36" s="209" t="s">
        <v>100</v>
      </c>
      <c r="D36" s="33" t="s">
        <v>91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v>0</v>
      </c>
      <c r="P36" s="34">
        <v>0</v>
      </c>
      <c r="Q36" s="34">
        <v>0</v>
      </c>
      <c r="R36" s="34">
        <v>0</v>
      </c>
      <c r="S36" s="34">
        <v>0</v>
      </c>
      <c r="T36" s="34">
        <v>0</v>
      </c>
      <c r="U36" s="34">
        <v>0</v>
      </c>
      <c r="V36" s="34">
        <v>0</v>
      </c>
      <c r="W36" s="34">
        <v>0</v>
      </c>
      <c r="X36" s="48">
        <v>2</v>
      </c>
      <c r="Y36" s="34">
        <v>2</v>
      </c>
      <c r="Z36" s="34">
        <v>2</v>
      </c>
      <c r="AA36" s="34">
        <v>2</v>
      </c>
      <c r="AB36" s="34">
        <v>2</v>
      </c>
      <c r="AC36" s="34">
        <v>2</v>
      </c>
      <c r="AD36" s="34">
        <v>2</v>
      </c>
      <c r="AE36" s="34">
        <v>2</v>
      </c>
      <c r="AF36" s="34">
        <v>2</v>
      </c>
      <c r="AG36" s="34">
        <v>2</v>
      </c>
      <c r="AH36" s="34">
        <v>2</v>
      </c>
      <c r="AI36" s="34">
        <v>0</v>
      </c>
      <c r="AJ36" s="34">
        <v>2</v>
      </c>
      <c r="AK36" s="34">
        <v>2</v>
      </c>
      <c r="AL36" s="34">
        <v>2</v>
      </c>
      <c r="AM36" s="34">
        <v>2</v>
      </c>
      <c r="AN36" s="34">
        <v>2</v>
      </c>
      <c r="AO36" s="60">
        <v>0</v>
      </c>
      <c r="AP36" s="60">
        <v>0</v>
      </c>
      <c r="AQ36" s="60">
        <v>0</v>
      </c>
      <c r="AR36" s="60">
        <v>0</v>
      </c>
      <c r="AS36" s="60">
        <v>0</v>
      </c>
      <c r="AT36" s="60">
        <v>0</v>
      </c>
      <c r="AU36" s="60">
        <v>0</v>
      </c>
      <c r="AV36" s="60">
        <v>0</v>
      </c>
      <c r="AW36" s="60">
        <v>0</v>
      </c>
      <c r="AX36" s="60">
        <v>0</v>
      </c>
      <c r="AY36" s="60">
        <v>0</v>
      </c>
      <c r="AZ36" s="60">
        <v>0</v>
      </c>
      <c r="BA36" s="60">
        <v>0</v>
      </c>
      <c r="BB36" s="60">
        <v>0</v>
      </c>
      <c r="BC36" s="60">
        <v>0</v>
      </c>
      <c r="BD36" s="60">
        <v>0</v>
      </c>
      <c r="BE36" s="35">
        <f>SUM(E36:BD36)</f>
        <v>32</v>
      </c>
    </row>
    <row r="37" spans="1:57">
      <c r="A37" s="183"/>
      <c r="B37" s="199"/>
      <c r="C37" s="210"/>
      <c r="D37" s="33" t="s">
        <v>85</v>
      </c>
      <c r="E37" s="34">
        <f>E36/2</f>
        <v>0</v>
      </c>
      <c r="F37" s="34">
        <f t="shared" ref="F37:BD37" si="20">F36/2</f>
        <v>0</v>
      </c>
      <c r="G37" s="34">
        <f t="shared" si="20"/>
        <v>0</v>
      </c>
      <c r="H37" s="34">
        <f t="shared" si="20"/>
        <v>0</v>
      </c>
      <c r="I37" s="34">
        <f t="shared" si="20"/>
        <v>0</v>
      </c>
      <c r="J37" s="34">
        <f t="shared" si="20"/>
        <v>0</v>
      </c>
      <c r="K37" s="34">
        <f t="shared" si="20"/>
        <v>0</v>
      </c>
      <c r="L37" s="34">
        <f t="shared" si="20"/>
        <v>0</v>
      </c>
      <c r="M37" s="34">
        <f t="shared" si="20"/>
        <v>0</v>
      </c>
      <c r="N37" s="34">
        <f t="shared" si="20"/>
        <v>0</v>
      </c>
      <c r="O37" s="34">
        <f t="shared" si="20"/>
        <v>0</v>
      </c>
      <c r="P37" s="34">
        <f t="shared" si="20"/>
        <v>0</v>
      </c>
      <c r="Q37" s="34">
        <f t="shared" si="20"/>
        <v>0</v>
      </c>
      <c r="R37" s="34">
        <f t="shared" si="20"/>
        <v>0</v>
      </c>
      <c r="S37" s="34">
        <f t="shared" si="20"/>
        <v>0</v>
      </c>
      <c r="T37" s="34">
        <f t="shared" si="20"/>
        <v>0</v>
      </c>
      <c r="U37" s="34">
        <f t="shared" si="20"/>
        <v>0</v>
      </c>
      <c r="V37" s="34">
        <f t="shared" si="20"/>
        <v>0</v>
      </c>
      <c r="W37" s="34">
        <f t="shared" si="20"/>
        <v>0</v>
      </c>
      <c r="X37" s="34">
        <f t="shared" si="20"/>
        <v>1</v>
      </c>
      <c r="Y37" s="34">
        <f t="shared" si="20"/>
        <v>1</v>
      </c>
      <c r="Z37" s="34">
        <f t="shared" si="20"/>
        <v>1</v>
      </c>
      <c r="AA37" s="34">
        <f t="shared" si="20"/>
        <v>1</v>
      </c>
      <c r="AB37" s="34">
        <f t="shared" si="20"/>
        <v>1</v>
      </c>
      <c r="AC37" s="34">
        <f t="shared" si="20"/>
        <v>1</v>
      </c>
      <c r="AD37" s="34">
        <f t="shared" si="20"/>
        <v>1</v>
      </c>
      <c r="AE37" s="34">
        <f t="shared" si="20"/>
        <v>1</v>
      </c>
      <c r="AF37" s="34">
        <f t="shared" si="20"/>
        <v>1</v>
      </c>
      <c r="AG37" s="34">
        <f t="shared" si="20"/>
        <v>1</v>
      </c>
      <c r="AH37" s="34">
        <f t="shared" si="20"/>
        <v>1</v>
      </c>
      <c r="AI37" s="34">
        <f t="shared" si="20"/>
        <v>0</v>
      </c>
      <c r="AJ37" s="34">
        <f t="shared" si="20"/>
        <v>1</v>
      </c>
      <c r="AK37" s="34">
        <f t="shared" si="20"/>
        <v>1</v>
      </c>
      <c r="AL37" s="34">
        <f t="shared" si="20"/>
        <v>1</v>
      </c>
      <c r="AM37" s="34">
        <f t="shared" si="20"/>
        <v>1</v>
      </c>
      <c r="AN37" s="34">
        <f t="shared" si="20"/>
        <v>1</v>
      </c>
      <c r="AO37" s="60">
        <f t="shared" si="20"/>
        <v>0</v>
      </c>
      <c r="AP37" s="60">
        <f t="shared" si="20"/>
        <v>0</v>
      </c>
      <c r="AQ37" s="60">
        <f t="shared" si="20"/>
        <v>0</v>
      </c>
      <c r="AR37" s="60">
        <f t="shared" si="20"/>
        <v>0</v>
      </c>
      <c r="AS37" s="60">
        <f t="shared" si="20"/>
        <v>0</v>
      </c>
      <c r="AT37" s="34">
        <f t="shared" si="20"/>
        <v>0</v>
      </c>
      <c r="AU37" s="34">
        <f t="shared" si="20"/>
        <v>0</v>
      </c>
      <c r="AV37" s="34">
        <f t="shared" si="20"/>
        <v>0</v>
      </c>
      <c r="AW37" s="34">
        <f t="shared" si="20"/>
        <v>0</v>
      </c>
      <c r="AX37" s="34">
        <f t="shared" si="20"/>
        <v>0</v>
      </c>
      <c r="AY37" s="34">
        <f t="shared" si="20"/>
        <v>0</v>
      </c>
      <c r="AZ37" s="34">
        <f t="shared" si="20"/>
        <v>0</v>
      </c>
      <c r="BA37" s="34">
        <f t="shared" si="20"/>
        <v>0</v>
      </c>
      <c r="BB37" s="34">
        <f t="shared" si="20"/>
        <v>0</v>
      </c>
      <c r="BC37" s="34">
        <f t="shared" si="20"/>
        <v>0</v>
      </c>
      <c r="BD37" s="34">
        <f t="shared" si="20"/>
        <v>0</v>
      </c>
      <c r="BE37" s="35">
        <f>SUM(E37:BD37)</f>
        <v>16</v>
      </c>
    </row>
    <row r="38" spans="1:57">
      <c r="A38" s="183"/>
      <c r="B38" s="198" t="s">
        <v>64</v>
      </c>
      <c r="C38" s="200" t="s">
        <v>72</v>
      </c>
      <c r="D38" s="33" t="s">
        <v>29</v>
      </c>
      <c r="E38" s="34">
        <v>0</v>
      </c>
      <c r="F38" s="34">
        <v>0</v>
      </c>
      <c r="G38" s="34">
        <v>0</v>
      </c>
      <c r="H38" s="34">
        <v>0</v>
      </c>
      <c r="I38" s="34">
        <v>0</v>
      </c>
      <c r="J38" s="34">
        <v>0</v>
      </c>
      <c r="K38" s="34">
        <v>0</v>
      </c>
      <c r="L38" s="34">
        <v>0</v>
      </c>
      <c r="M38" s="34">
        <v>0</v>
      </c>
      <c r="N38" s="34">
        <v>0</v>
      </c>
      <c r="O38" s="34">
        <v>0</v>
      </c>
      <c r="P38" s="34">
        <v>0</v>
      </c>
      <c r="Q38" s="34">
        <v>0</v>
      </c>
      <c r="R38" s="60">
        <v>0</v>
      </c>
      <c r="S38" s="60">
        <v>0</v>
      </c>
      <c r="T38" s="62">
        <v>0</v>
      </c>
      <c r="U38" s="62">
        <v>0</v>
      </c>
      <c r="V38" s="59">
        <v>0</v>
      </c>
      <c r="W38" s="59">
        <v>0</v>
      </c>
      <c r="X38" s="48">
        <v>2</v>
      </c>
      <c r="Y38" s="34">
        <v>2</v>
      </c>
      <c r="Z38" s="34">
        <v>2</v>
      </c>
      <c r="AA38" s="34">
        <v>2</v>
      </c>
      <c r="AB38" s="34">
        <v>2</v>
      </c>
      <c r="AC38" s="34">
        <v>2</v>
      </c>
      <c r="AD38" s="34">
        <v>2</v>
      </c>
      <c r="AE38" s="34">
        <v>2</v>
      </c>
      <c r="AF38" s="34">
        <v>2</v>
      </c>
      <c r="AG38" s="34">
        <v>2</v>
      </c>
      <c r="AH38" s="34">
        <v>2</v>
      </c>
      <c r="AI38" s="34">
        <v>2</v>
      </c>
      <c r="AJ38" s="34">
        <v>2</v>
      </c>
      <c r="AK38" s="34">
        <v>2</v>
      </c>
      <c r="AL38" s="34">
        <v>2</v>
      </c>
      <c r="AM38" s="34">
        <v>2</v>
      </c>
      <c r="AN38" s="34">
        <v>0</v>
      </c>
      <c r="AO38" s="60">
        <v>0</v>
      </c>
      <c r="AP38" s="60">
        <v>0</v>
      </c>
      <c r="AQ38" s="60">
        <v>0</v>
      </c>
      <c r="AR38" s="60">
        <v>0</v>
      </c>
      <c r="AS38" s="60">
        <v>0</v>
      </c>
      <c r="AT38" s="34">
        <v>0</v>
      </c>
      <c r="AU38" s="34">
        <v>0</v>
      </c>
      <c r="AV38" s="34">
        <v>0</v>
      </c>
      <c r="AW38" s="34">
        <v>0</v>
      </c>
      <c r="AX38" s="34">
        <v>0</v>
      </c>
      <c r="AY38" s="34">
        <v>0</v>
      </c>
      <c r="AZ38" s="34">
        <v>0</v>
      </c>
      <c r="BA38" s="34">
        <v>0</v>
      </c>
      <c r="BB38" s="34">
        <v>0</v>
      </c>
      <c r="BC38" s="34">
        <v>0</v>
      </c>
      <c r="BD38" s="34">
        <v>0</v>
      </c>
      <c r="BE38" s="35">
        <f t="shared" si="19"/>
        <v>32</v>
      </c>
    </row>
    <row r="39" spans="1:57">
      <c r="A39" s="183"/>
      <c r="B39" s="199"/>
      <c r="C39" s="200"/>
      <c r="D39" s="33" t="s">
        <v>85</v>
      </c>
      <c r="E39" s="34">
        <f>E38/2</f>
        <v>0</v>
      </c>
      <c r="F39" s="34">
        <f t="shared" ref="F39:BD39" si="21">F38/2</f>
        <v>0</v>
      </c>
      <c r="G39" s="34">
        <f t="shared" si="21"/>
        <v>0</v>
      </c>
      <c r="H39" s="34">
        <f t="shared" si="21"/>
        <v>0</v>
      </c>
      <c r="I39" s="34">
        <f t="shared" si="21"/>
        <v>0</v>
      </c>
      <c r="J39" s="34">
        <f t="shared" si="21"/>
        <v>0</v>
      </c>
      <c r="K39" s="34">
        <f t="shared" si="21"/>
        <v>0</v>
      </c>
      <c r="L39" s="34">
        <f t="shared" si="21"/>
        <v>0</v>
      </c>
      <c r="M39" s="34">
        <f t="shared" si="21"/>
        <v>0</v>
      </c>
      <c r="N39" s="34">
        <f t="shared" si="21"/>
        <v>0</v>
      </c>
      <c r="O39" s="34">
        <f t="shared" si="21"/>
        <v>0</v>
      </c>
      <c r="P39" s="34">
        <f t="shared" si="21"/>
        <v>0</v>
      </c>
      <c r="Q39" s="34">
        <f t="shared" si="21"/>
        <v>0</v>
      </c>
      <c r="R39" s="60">
        <f t="shared" si="21"/>
        <v>0</v>
      </c>
      <c r="S39" s="60">
        <f t="shared" si="21"/>
        <v>0</v>
      </c>
      <c r="T39" s="62">
        <f t="shared" si="21"/>
        <v>0</v>
      </c>
      <c r="U39" s="62">
        <f t="shared" si="21"/>
        <v>0</v>
      </c>
      <c r="V39" s="59">
        <f t="shared" si="21"/>
        <v>0</v>
      </c>
      <c r="W39" s="59">
        <f t="shared" si="21"/>
        <v>0</v>
      </c>
      <c r="X39" s="48">
        <f t="shared" si="21"/>
        <v>1</v>
      </c>
      <c r="Y39" s="34">
        <f t="shared" si="21"/>
        <v>1</v>
      </c>
      <c r="Z39" s="34">
        <f t="shared" si="21"/>
        <v>1</v>
      </c>
      <c r="AA39" s="34">
        <f t="shared" si="21"/>
        <v>1</v>
      </c>
      <c r="AB39" s="34">
        <f t="shared" si="21"/>
        <v>1</v>
      </c>
      <c r="AC39" s="34">
        <f t="shared" si="21"/>
        <v>1</v>
      </c>
      <c r="AD39" s="34">
        <f t="shared" si="21"/>
        <v>1</v>
      </c>
      <c r="AE39" s="34">
        <f t="shared" si="21"/>
        <v>1</v>
      </c>
      <c r="AF39" s="34">
        <f t="shared" si="21"/>
        <v>1</v>
      </c>
      <c r="AG39" s="34">
        <f t="shared" si="21"/>
        <v>1</v>
      </c>
      <c r="AH39" s="34">
        <f t="shared" si="21"/>
        <v>1</v>
      </c>
      <c r="AI39" s="34">
        <f t="shared" si="21"/>
        <v>1</v>
      </c>
      <c r="AJ39" s="34">
        <f t="shared" si="21"/>
        <v>1</v>
      </c>
      <c r="AK39" s="34">
        <f t="shared" si="21"/>
        <v>1</v>
      </c>
      <c r="AL39" s="34">
        <f t="shared" si="21"/>
        <v>1</v>
      </c>
      <c r="AM39" s="34">
        <f t="shared" si="21"/>
        <v>1</v>
      </c>
      <c r="AN39" s="34">
        <f t="shared" si="21"/>
        <v>0</v>
      </c>
      <c r="AO39" s="60">
        <f t="shared" si="21"/>
        <v>0</v>
      </c>
      <c r="AP39" s="60">
        <f t="shared" si="21"/>
        <v>0</v>
      </c>
      <c r="AQ39" s="60">
        <f t="shared" si="21"/>
        <v>0</v>
      </c>
      <c r="AR39" s="60">
        <f t="shared" si="21"/>
        <v>0</v>
      </c>
      <c r="AS39" s="60">
        <f t="shared" si="21"/>
        <v>0</v>
      </c>
      <c r="AT39" s="34">
        <f t="shared" si="21"/>
        <v>0</v>
      </c>
      <c r="AU39" s="34">
        <f t="shared" si="21"/>
        <v>0</v>
      </c>
      <c r="AV39" s="34">
        <f t="shared" si="21"/>
        <v>0</v>
      </c>
      <c r="AW39" s="34">
        <f t="shared" si="21"/>
        <v>0</v>
      </c>
      <c r="AX39" s="34">
        <f t="shared" si="21"/>
        <v>0</v>
      </c>
      <c r="AY39" s="34">
        <f t="shared" si="21"/>
        <v>0</v>
      </c>
      <c r="AZ39" s="34">
        <f t="shared" si="21"/>
        <v>0</v>
      </c>
      <c r="BA39" s="34">
        <f t="shared" si="21"/>
        <v>0</v>
      </c>
      <c r="BB39" s="34">
        <f t="shared" si="21"/>
        <v>0</v>
      </c>
      <c r="BC39" s="34">
        <f t="shared" si="21"/>
        <v>0</v>
      </c>
      <c r="BD39" s="34">
        <f t="shared" si="21"/>
        <v>0</v>
      </c>
      <c r="BE39" s="35">
        <f t="shared" si="19"/>
        <v>16</v>
      </c>
    </row>
    <row r="40" spans="1:57">
      <c r="A40" s="183"/>
      <c r="B40" s="201" t="s">
        <v>83</v>
      </c>
      <c r="C40" s="203" t="s">
        <v>77</v>
      </c>
      <c r="D40" s="31" t="s">
        <v>29</v>
      </c>
      <c r="E40" s="32">
        <f>E42</f>
        <v>8</v>
      </c>
      <c r="F40" s="32">
        <f t="shared" ref="F40:BD40" si="22">F44+F49</f>
        <v>6</v>
      </c>
      <c r="G40" s="32">
        <f t="shared" si="22"/>
        <v>8</v>
      </c>
      <c r="H40" s="32">
        <f t="shared" si="22"/>
        <v>6</v>
      </c>
      <c r="I40" s="32">
        <f t="shared" si="22"/>
        <v>8</v>
      </c>
      <c r="J40" s="32">
        <f t="shared" si="22"/>
        <v>6</v>
      </c>
      <c r="K40" s="32">
        <f t="shared" si="22"/>
        <v>8</v>
      </c>
      <c r="L40" s="32">
        <f t="shared" si="22"/>
        <v>6</v>
      </c>
      <c r="M40" s="32">
        <f t="shared" si="22"/>
        <v>8</v>
      </c>
      <c r="N40" s="32">
        <f t="shared" si="22"/>
        <v>6</v>
      </c>
      <c r="O40" s="32">
        <f t="shared" si="22"/>
        <v>8</v>
      </c>
      <c r="P40" s="32">
        <f t="shared" si="22"/>
        <v>6</v>
      </c>
      <c r="Q40" s="32">
        <f t="shared" si="22"/>
        <v>8</v>
      </c>
      <c r="R40" s="32">
        <f t="shared" si="22"/>
        <v>36</v>
      </c>
      <c r="S40" s="32">
        <f t="shared" si="22"/>
        <v>36</v>
      </c>
      <c r="T40" s="32">
        <f t="shared" si="22"/>
        <v>36</v>
      </c>
      <c r="U40" s="32">
        <f t="shared" si="22"/>
        <v>36</v>
      </c>
      <c r="V40" s="32">
        <f t="shared" si="22"/>
        <v>0</v>
      </c>
      <c r="W40" s="32">
        <f t="shared" si="22"/>
        <v>0</v>
      </c>
      <c r="X40" s="32">
        <f t="shared" si="22"/>
        <v>18</v>
      </c>
      <c r="Y40" s="32">
        <f t="shared" si="22"/>
        <v>18</v>
      </c>
      <c r="Z40" s="32">
        <f t="shared" si="22"/>
        <v>18</v>
      </c>
      <c r="AA40" s="32">
        <f t="shared" si="22"/>
        <v>18</v>
      </c>
      <c r="AB40" s="32">
        <f t="shared" si="22"/>
        <v>16</v>
      </c>
      <c r="AC40" s="32">
        <f t="shared" si="22"/>
        <v>18</v>
      </c>
      <c r="AD40" s="32">
        <f t="shared" si="22"/>
        <v>16</v>
      </c>
      <c r="AE40" s="32">
        <f t="shared" si="22"/>
        <v>18</v>
      </c>
      <c r="AF40" s="32">
        <f t="shared" si="22"/>
        <v>18</v>
      </c>
      <c r="AG40" s="32">
        <f t="shared" si="22"/>
        <v>18</v>
      </c>
      <c r="AH40" s="32">
        <f t="shared" si="22"/>
        <v>18</v>
      </c>
      <c r="AI40" s="32">
        <f t="shared" si="22"/>
        <v>18</v>
      </c>
      <c r="AJ40" s="32">
        <f t="shared" si="22"/>
        <v>18</v>
      </c>
      <c r="AK40" s="32">
        <f t="shared" si="22"/>
        <v>18</v>
      </c>
      <c r="AL40" s="32">
        <f t="shared" si="22"/>
        <v>18</v>
      </c>
      <c r="AM40" s="32">
        <f t="shared" si="22"/>
        <v>20</v>
      </c>
      <c r="AN40" s="32">
        <f t="shared" si="22"/>
        <v>18</v>
      </c>
      <c r="AO40" s="32">
        <f t="shared" si="22"/>
        <v>36</v>
      </c>
      <c r="AP40" s="32">
        <f t="shared" si="22"/>
        <v>36</v>
      </c>
      <c r="AQ40" s="32">
        <f t="shared" si="22"/>
        <v>36</v>
      </c>
      <c r="AR40" s="32">
        <f t="shared" si="22"/>
        <v>36</v>
      </c>
      <c r="AS40" s="32">
        <f t="shared" si="22"/>
        <v>36</v>
      </c>
      <c r="AT40" s="32">
        <f t="shared" si="22"/>
        <v>0</v>
      </c>
      <c r="AU40" s="32">
        <f t="shared" si="22"/>
        <v>0</v>
      </c>
      <c r="AV40" s="32">
        <f t="shared" si="22"/>
        <v>0</v>
      </c>
      <c r="AW40" s="32">
        <f t="shared" si="22"/>
        <v>0</v>
      </c>
      <c r="AX40" s="32">
        <f t="shared" si="22"/>
        <v>0</v>
      </c>
      <c r="AY40" s="32">
        <f t="shared" si="22"/>
        <v>0</v>
      </c>
      <c r="AZ40" s="32">
        <f t="shared" si="22"/>
        <v>0</v>
      </c>
      <c r="BA40" s="32">
        <f t="shared" si="22"/>
        <v>0</v>
      </c>
      <c r="BB40" s="32">
        <f t="shared" si="22"/>
        <v>0</v>
      </c>
      <c r="BC40" s="32">
        <f t="shared" si="22"/>
        <v>0</v>
      </c>
      <c r="BD40" s="32">
        <f t="shared" si="22"/>
        <v>0</v>
      </c>
      <c r="BE40" s="35">
        <f t="shared" si="19"/>
        <v>720</v>
      </c>
    </row>
    <row r="41" spans="1:57">
      <c r="A41" s="183"/>
      <c r="B41" s="202"/>
      <c r="C41" s="204"/>
      <c r="D41" s="31" t="s">
        <v>85</v>
      </c>
      <c r="E41" s="32">
        <f>E43</f>
        <v>4</v>
      </c>
      <c r="F41" s="32">
        <f t="shared" ref="F41:BD41" si="23">F43</f>
        <v>3</v>
      </c>
      <c r="G41" s="32">
        <f t="shared" si="23"/>
        <v>4</v>
      </c>
      <c r="H41" s="32">
        <f t="shared" si="23"/>
        <v>3</v>
      </c>
      <c r="I41" s="32">
        <f t="shared" si="23"/>
        <v>4</v>
      </c>
      <c r="J41" s="32">
        <f t="shared" si="23"/>
        <v>3</v>
      </c>
      <c r="K41" s="32">
        <f t="shared" si="23"/>
        <v>4</v>
      </c>
      <c r="L41" s="32">
        <f t="shared" si="23"/>
        <v>3</v>
      </c>
      <c r="M41" s="32">
        <f t="shared" si="23"/>
        <v>4</v>
      </c>
      <c r="N41" s="32">
        <f t="shared" si="23"/>
        <v>3</v>
      </c>
      <c r="O41" s="32">
        <f t="shared" si="23"/>
        <v>4</v>
      </c>
      <c r="P41" s="32">
        <f t="shared" si="23"/>
        <v>3</v>
      </c>
      <c r="Q41" s="32">
        <f t="shared" si="23"/>
        <v>4</v>
      </c>
      <c r="R41" s="32">
        <f t="shared" si="23"/>
        <v>0</v>
      </c>
      <c r="S41" s="32">
        <f t="shared" si="23"/>
        <v>0</v>
      </c>
      <c r="T41" s="32">
        <f t="shared" si="23"/>
        <v>0</v>
      </c>
      <c r="U41" s="32">
        <f t="shared" si="23"/>
        <v>0</v>
      </c>
      <c r="V41" s="32">
        <f t="shared" si="23"/>
        <v>0</v>
      </c>
      <c r="W41" s="32">
        <f t="shared" si="23"/>
        <v>0</v>
      </c>
      <c r="X41" s="32">
        <f t="shared" si="23"/>
        <v>9</v>
      </c>
      <c r="Y41" s="32">
        <f t="shared" si="23"/>
        <v>9</v>
      </c>
      <c r="Z41" s="32">
        <f t="shared" si="23"/>
        <v>9</v>
      </c>
      <c r="AA41" s="32">
        <f t="shared" si="23"/>
        <v>9</v>
      </c>
      <c r="AB41" s="32">
        <f t="shared" si="23"/>
        <v>8</v>
      </c>
      <c r="AC41" s="32">
        <f t="shared" si="23"/>
        <v>9</v>
      </c>
      <c r="AD41" s="32">
        <f t="shared" si="23"/>
        <v>8</v>
      </c>
      <c r="AE41" s="32">
        <f t="shared" si="23"/>
        <v>9</v>
      </c>
      <c r="AF41" s="32">
        <f t="shared" si="23"/>
        <v>9</v>
      </c>
      <c r="AG41" s="32">
        <f t="shared" si="23"/>
        <v>9</v>
      </c>
      <c r="AH41" s="32">
        <f t="shared" si="23"/>
        <v>9</v>
      </c>
      <c r="AI41" s="32">
        <f t="shared" si="23"/>
        <v>9</v>
      </c>
      <c r="AJ41" s="32">
        <f t="shared" si="23"/>
        <v>9</v>
      </c>
      <c r="AK41" s="32">
        <f t="shared" si="23"/>
        <v>9</v>
      </c>
      <c r="AL41" s="32">
        <f t="shared" si="23"/>
        <v>9</v>
      </c>
      <c r="AM41" s="32">
        <f t="shared" si="23"/>
        <v>10</v>
      </c>
      <c r="AN41" s="32">
        <f t="shared" si="23"/>
        <v>9</v>
      </c>
      <c r="AO41" s="32">
        <f t="shared" si="23"/>
        <v>0</v>
      </c>
      <c r="AP41" s="32">
        <f t="shared" si="23"/>
        <v>0</v>
      </c>
      <c r="AQ41" s="32">
        <f t="shared" si="23"/>
        <v>0</v>
      </c>
      <c r="AR41" s="32">
        <f t="shared" si="23"/>
        <v>0</v>
      </c>
      <c r="AS41" s="32">
        <f t="shared" si="23"/>
        <v>0</v>
      </c>
      <c r="AT41" s="32">
        <f t="shared" si="23"/>
        <v>0</v>
      </c>
      <c r="AU41" s="32">
        <f t="shared" si="23"/>
        <v>0</v>
      </c>
      <c r="AV41" s="32">
        <f t="shared" si="23"/>
        <v>0</v>
      </c>
      <c r="AW41" s="32">
        <f t="shared" si="23"/>
        <v>0</v>
      </c>
      <c r="AX41" s="32">
        <f t="shared" si="23"/>
        <v>0</v>
      </c>
      <c r="AY41" s="32">
        <f t="shared" si="23"/>
        <v>0</v>
      </c>
      <c r="AZ41" s="32">
        <f t="shared" si="23"/>
        <v>0</v>
      </c>
      <c r="BA41" s="32">
        <f t="shared" si="23"/>
        <v>0</v>
      </c>
      <c r="BB41" s="32">
        <f t="shared" si="23"/>
        <v>0</v>
      </c>
      <c r="BC41" s="32">
        <f t="shared" si="23"/>
        <v>0</v>
      </c>
      <c r="BD41" s="32">
        <f t="shared" si="23"/>
        <v>0</v>
      </c>
      <c r="BE41" s="35">
        <f t="shared" si="19"/>
        <v>198</v>
      </c>
    </row>
    <row r="42" spans="1:57">
      <c r="A42" s="183"/>
      <c r="B42" s="201" t="s">
        <v>56</v>
      </c>
      <c r="C42" s="203" t="s">
        <v>57</v>
      </c>
      <c r="D42" s="31" t="s">
        <v>29</v>
      </c>
      <c r="E42" s="32">
        <f>E44+E49</f>
        <v>8</v>
      </c>
      <c r="F42" s="32">
        <f t="shared" ref="F42:BD42" si="24">F44+F49</f>
        <v>6</v>
      </c>
      <c r="G42" s="32">
        <f t="shared" si="24"/>
        <v>8</v>
      </c>
      <c r="H42" s="32">
        <f t="shared" si="24"/>
        <v>6</v>
      </c>
      <c r="I42" s="32">
        <f t="shared" si="24"/>
        <v>8</v>
      </c>
      <c r="J42" s="32">
        <f t="shared" si="24"/>
        <v>6</v>
      </c>
      <c r="K42" s="32">
        <f t="shared" si="24"/>
        <v>8</v>
      </c>
      <c r="L42" s="32">
        <f t="shared" si="24"/>
        <v>6</v>
      </c>
      <c r="M42" s="32">
        <f t="shared" si="24"/>
        <v>8</v>
      </c>
      <c r="N42" s="32">
        <f t="shared" si="24"/>
        <v>6</v>
      </c>
      <c r="O42" s="32">
        <f t="shared" si="24"/>
        <v>8</v>
      </c>
      <c r="P42" s="32">
        <f t="shared" si="24"/>
        <v>6</v>
      </c>
      <c r="Q42" s="32">
        <f t="shared" si="24"/>
        <v>8</v>
      </c>
      <c r="R42" s="32">
        <f t="shared" si="24"/>
        <v>36</v>
      </c>
      <c r="S42" s="32">
        <f t="shared" si="24"/>
        <v>36</v>
      </c>
      <c r="T42" s="32">
        <f t="shared" si="24"/>
        <v>36</v>
      </c>
      <c r="U42" s="32">
        <f t="shared" si="24"/>
        <v>36</v>
      </c>
      <c r="V42" s="32">
        <f t="shared" si="24"/>
        <v>0</v>
      </c>
      <c r="W42" s="32">
        <f t="shared" si="24"/>
        <v>0</v>
      </c>
      <c r="X42" s="32">
        <f t="shared" si="24"/>
        <v>18</v>
      </c>
      <c r="Y42" s="32">
        <f t="shared" si="24"/>
        <v>18</v>
      </c>
      <c r="Z42" s="32">
        <f t="shared" si="24"/>
        <v>18</v>
      </c>
      <c r="AA42" s="32">
        <f t="shared" si="24"/>
        <v>18</v>
      </c>
      <c r="AB42" s="32">
        <f t="shared" si="24"/>
        <v>16</v>
      </c>
      <c r="AC42" s="32">
        <f t="shared" si="24"/>
        <v>18</v>
      </c>
      <c r="AD42" s="32">
        <f t="shared" si="24"/>
        <v>16</v>
      </c>
      <c r="AE42" s="32">
        <f t="shared" si="24"/>
        <v>18</v>
      </c>
      <c r="AF42" s="32">
        <f t="shared" si="24"/>
        <v>18</v>
      </c>
      <c r="AG42" s="32">
        <f t="shared" si="24"/>
        <v>18</v>
      </c>
      <c r="AH42" s="32">
        <f t="shared" si="24"/>
        <v>18</v>
      </c>
      <c r="AI42" s="32">
        <f t="shared" si="24"/>
        <v>18</v>
      </c>
      <c r="AJ42" s="32">
        <f t="shared" si="24"/>
        <v>18</v>
      </c>
      <c r="AK42" s="32">
        <f t="shared" si="24"/>
        <v>18</v>
      </c>
      <c r="AL42" s="32">
        <f t="shared" si="24"/>
        <v>18</v>
      </c>
      <c r="AM42" s="32">
        <f t="shared" si="24"/>
        <v>20</v>
      </c>
      <c r="AN42" s="32">
        <f t="shared" si="24"/>
        <v>18</v>
      </c>
      <c r="AO42" s="32">
        <f t="shared" si="24"/>
        <v>36</v>
      </c>
      <c r="AP42" s="32">
        <f t="shared" si="24"/>
        <v>36</v>
      </c>
      <c r="AQ42" s="32">
        <f t="shared" si="24"/>
        <v>36</v>
      </c>
      <c r="AR42" s="32">
        <f t="shared" si="24"/>
        <v>36</v>
      </c>
      <c r="AS42" s="32">
        <f t="shared" si="24"/>
        <v>36</v>
      </c>
      <c r="AT42" s="32">
        <f t="shared" si="24"/>
        <v>0</v>
      </c>
      <c r="AU42" s="32">
        <f t="shared" si="24"/>
        <v>0</v>
      </c>
      <c r="AV42" s="32">
        <f t="shared" si="24"/>
        <v>0</v>
      </c>
      <c r="AW42" s="32">
        <f t="shared" si="24"/>
        <v>0</v>
      </c>
      <c r="AX42" s="32">
        <f t="shared" si="24"/>
        <v>0</v>
      </c>
      <c r="AY42" s="32">
        <f t="shared" si="24"/>
        <v>0</v>
      </c>
      <c r="AZ42" s="32">
        <f t="shared" si="24"/>
        <v>0</v>
      </c>
      <c r="BA42" s="32">
        <f t="shared" si="24"/>
        <v>0</v>
      </c>
      <c r="BB42" s="32">
        <f t="shared" si="24"/>
        <v>0</v>
      </c>
      <c r="BC42" s="32">
        <f t="shared" si="24"/>
        <v>0</v>
      </c>
      <c r="BD42" s="32">
        <f t="shared" si="24"/>
        <v>0</v>
      </c>
      <c r="BE42" s="35">
        <f t="shared" si="19"/>
        <v>720</v>
      </c>
    </row>
    <row r="43" spans="1:57">
      <c r="A43" s="183"/>
      <c r="B43" s="202"/>
      <c r="C43" s="204"/>
      <c r="D43" s="31" t="s">
        <v>85</v>
      </c>
      <c r="E43" s="32">
        <f>E45+E50</f>
        <v>4</v>
      </c>
      <c r="F43" s="32">
        <f t="shared" ref="F43:BD43" si="25">F45+F50</f>
        <v>3</v>
      </c>
      <c r="G43" s="32">
        <f t="shared" si="25"/>
        <v>4</v>
      </c>
      <c r="H43" s="32">
        <f t="shared" si="25"/>
        <v>3</v>
      </c>
      <c r="I43" s="32">
        <f t="shared" si="25"/>
        <v>4</v>
      </c>
      <c r="J43" s="32">
        <f t="shared" si="25"/>
        <v>3</v>
      </c>
      <c r="K43" s="32">
        <f t="shared" si="25"/>
        <v>4</v>
      </c>
      <c r="L43" s="32">
        <f t="shared" si="25"/>
        <v>3</v>
      </c>
      <c r="M43" s="32">
        <f t="shared" si="25"/>
        <v>4</v>
      </c>
      <c r="N43" s="32">
        <f t="shared" si="25"/>
        <v>3</v>
      </c>
      <c r="O43" s="32">
        <f t="shared" si="25"/>
        <v>4</v>
      </c>
      <c r="P43" s="32">
        <f t="shared" si="25"/>
        <v>3</v>
      </c>
      <c r="Q43" s="32">
        <f t="shared" si="25"/>
        <v>4</v>
      </c>
      <c r="R43" s="32">
        <f t="shared" si="25"/>
        <v>0</v>
      </c>
      <c r="S43" s="32">
        <f t="shared" si="25"/>
        <v>0</v>
      </c>
      <c r="T43" s="32">
        <f t="shared" si="25"/>
        <v>0</v>
      </c>
      <c r="U43" s="32">
        <f t="shared" si="25"/>
        <v>0</v>
      </c>
      <c r="V43" s="32">
        <f t="shared" si="25"/>
        <v>0</v>
      </c>
      <c r="W43" s="32">
        <f t="shared" si="25"/>
        <v>0</v>
      </c>
      <c r="X43" s="32">
        <f t="shared" si="25"/>
        <v>9</v>
      </c>
      <c r="Y43" s="32">
        <f t="shared" si="25"/>
        <v>9</v>
      </c>
      <c r="Z43" s="32">
        <f t="shared" si="25"/>
        <v>9</v>
      </c>
      <c r="AA43" s="32">
        <f t="shared" si="25"/>
        <v>9</v>
      </c>
      <c r="AB43" s="32">
        <f t="shared" si="25"/>
        <v>8</v>
      </c>
      <c r="AC43" s="32">
        <f t="shared" si="25"/>
        <v>9</v>
      </c>
      <c r="AD43" s="32">
        <f t="shared" si="25"/>
        <v>8</v>
      </c>
      <c r="AE43" s="32">
        <f t="shared" si="25"/>
        <v>9</v>
      </c>
      <c r="AF43" s="32">
        <f t="shared" si="25"/>
        <v>9</v>
      </c>
      <c r="AG43" s="32">
        <f t="shared" si="25"/>
        <v>9</v>
      </c>
      <c r="AH43" s="32">
        <f t="shared" si="25"/>
        <v>9</v>
      </c>
      <c r="AI43" s="32">
        <f t="shared" si="25"/>
        <v>9</v>
      </c>
      <c r="AJ43" s="32">
        <f t="shared" si="25"/>
        <v>9</v>
      </c>
      <c r="AK43" s="32">
        <f t="shared" si="25"/>
        <v>9</v>
      </c>
      <c r="AL43" s="32">
        <f t="shared" si="25"/>
        <v>9</v>
      </c>
      <c r="AM43" s="32">
        <f t="shared" si="25"/>
        <v>10</v>
      </c>
      <c r="AN43" s="32">
        <f t="shared" si="25"/>
        <v>9</v>
      </c>
      <c r="AO43" s="32">
        <f t="shared" si="25"/>
        <v>0</v>
      </c>
      <c r="AP43" s="32">
        <f t="shared" si="25"/>
        <v>0</v>
      </c>
      <c r="AQ43" s="32">
        <f t="shared" si="25"/>
        <v>0</v>
      </c>
      <c r="AR43" s="32">
        <f t="shared" si="25"/>
        <v>0</v>
      </c>
      <c r="AS43" s="32">
        <f t="shared" si="25"/>
        <v>0</v>
      </c>
      <c r="AT43" s="32">
        <f t="shared" si="25"/>
        <v>0</v>
      </c>
      <c r="AU43" s="32">
        <f t="shared" si="25"/>
        <v>0</v>
      </c>
      <c r="AV43" s="32">
        <f t="shared" si="25"/>
        <v>0</v>
      </c>
      <c r="AW43" s="32">
        <f t="shared" si="25"/>
        <v>0</v>
      </c>
      <c r="AX43" s="32">
        <f t="shared" si="25"/>
        <v>0</v>
      </c>
      <c r="AY43" s="32">
        <f t="shared" si="25"/>
        <v>0</v>
      </c>
      <c r="AZ43" s="32">
        <f t="shared" si="25"/>
        <v>0</v>
      </c>
      <c r="BA43" s="32">
        <f t="shared" si="25"/>
        <v>0</v>
      </c>
      <c r="BB43" s="32">
        <f t="shared" si="25"/>
        <v>0</v>
      </c>
      <c r="BC43" s="32">
        <f t="shared" si="25"/>
        <v>0</v>
      </c>
      <c r="BD43" s="32">
        <f t="shared" si="25"/>
        <v>0</v>
      </c>
      <c r="BE43" s="35">
        <f t="shared" si="19"/>
        <v>198</v>
      </c>
    </row>
    <row r="44" spans="1:57">
      <c r="A44" s="183"/>
      <c r="B44" s="211" t="s">
        <v>58</v>
      </c>
      <c r="C44" s="213" t="s">
        <v>97</v>
      </c>
      <c r="D44" s="39" t="s">
        <v>84</v>
      </c>
      <c r="E44" s="40">
        <f>E46+E48</f>
        <v>8</v>
      </c>
      <c r="F44" s="40">
        <f t="shared" ref="F44:BD44" si="26">F46+F48</f>
        <v>6</v>
      </c>
      <c r="G44" s="40">
        <f t="shared" si="26"/>
        <v>8</v>
      </c>
      <c r="H44" s="40">
        <f t="shared" si="26"/>
        <v>6</v>
      </c>
      <c r="I44" s="40">
        <f t="shared" si="26"/>
        <v>8</v>
      </c>
      <c r="J44" s="40">
        <f t="shared" si="26"/>
        <v>6</v>
      </c>
      <c r="K44" s="40">
        <f t="shared" si="26"/>
        <v>8</v>
      </c>
      <c r="L44" s="40">
        <f t="shared" si="26"/>
        <v>6</v>
      </c>
      <c r="M44" s="40">
        <f t="shared" si="26"/>
        <v>8</v>
      </c>
      <c r="N44" s="40">
        <f t="shared" si="26"/>
        <v>6</v>
      </c>
      <c r="O44" s="40">
        <f t="shared" si="26"/>
        <v>8</v>
      </c>
      <c r="P44" s="40">
        <f t="shared" si="26"/>
        <v>6</v>
      </c>
      <c r="Q44" s="40">
        <f t="shared" si="26"/>
        <v>8</v>
      </c>
      <c r="R44" s="40">
        <f t="shared" si="26"/>
        <v>36</v>
      </c>
      <c r="S44" s="40">
        <f t="shared" si="26"/>
        <v>36</v>
      </c>
      <c r="T44" s="40">
        <f t="shared" si="26"/>
        <v>36</v>
      </c>
      <c r="U44" s="40">
        <f t="shared" si="26"/>
        <v>36</v>
      </c>
      <c r="V44" s="40">
        <f t="shared" si="26"/>
        <v>0</v>
      </c>
      <c r="W44" s="40">
        <f t="shared" si="26"/>
        <v>0</v>
      </c>
      <c r="X44" s="40">
        <f t="shared" si="26"/>
        <v>8</v>
      </c>
      <c r="Y44" s="40">
        <f t="shared" si="26"/>
        <v>8</v>
      </c>
      <c r="Z44" s="40">
        <f t="shared" si="26"/>
        <v>8</v>
      </c>
      <c r="AA44" s="40">
        <f t="shared" si="26"/>
        <v>8</v>
      </c>
      <c r="AB44" s="40">
        <f t="shared" si="26"/>
        <v>8</v>
      </c>
      <c r="AC44" s="40">
        <f t="shared" si="26"/>
        <v>8</v>
      </c>
      <c r="AD44" s="40">
        <f t="shared" si="26"/>
        <v>8</v>
      </c>
      <c r="AE44" s="40">
        <f t="shared" si="26"/>
        <v>8</v>
      </c>
      <c r="AF44" s="40">
        <f t="shared" si="26"/>
        <v>10</v>
      </c>
      <c r="AG44" s="40">
        <f t="shared" si="26"/>
        <v>8</v>
      </c>
      <c r="AH44" s="40">
        <f t="shared" si="26"/>
        <v>10</v>
      </c>
      <c r="AI44" s="40">
        <f t="shared" si="26"/>
        <v>8</v>
      </c>
      <c r="AJ44" s="40">
        <f t="shared" si="26"/>
        <v>10</v>
      </c>
      <c r="AK44" s="40">
        <f t="shared" si="26"/>
        <v>8</v>
      </c>
      <c r="AL44" s="40">
        <f t="shared" si="26"/>
        <v>10</v>
      </c>
      <c r="AM44" s="40">
        <f t="shared" si="26"/>
        <v>10</v>
      </c>
      <c r="AN44" s="40">
        <f t="shared" si="26"/>
        <v>10</v>
      </c>
      <c r="AO44" s="40">
        <f t="shared" si="26"/>
        <v>36</v>
      </c>
      <c r="AP44" s="40">
        <f t="shared" si="26"/>
        <v>36</v>
      </c>
      <c r="AQ44" s="40">
        <f t="shared" si="26"/>
        <v>36</v>
      </c>
      <c r="AR44" s="40">
        <f t="shared" si="26"/>
        <v>0</v>
      </c>
      <c r="AS44" s="40">
        <f t="shared" si="26"/>
        <v>0</v>
      </c>
      <c r="AT44" s="40">
        <f t="shared" si="26"/>
        <v>0</v>
      </c>
      <c r="AU44" s="40">
        <f t="shared" si="26"/>
        <v>0</v>
      </c>
      <c r="AV44" s="40">
        <f t="shared" si="26"/>
        <v>0</v>
      </c>
      <c r="AW44" s="40">
        <f t="shared" si="26"/>
        <v>0</v>
      </c>
      <c r="AX44" s="40">
        <f t="shared" si="26"/>
        <v>0</v>
      </c>
      <c r="AY44" s="40">
        <f t="shared" si="26"/>
        <v>0</v>
      </c>
      <c r="AZ44" s="40">
        <f t="shared" si="26"/>
        <v>0</v>
      </c>
      <c r="BA44" s="40">
        <f t="shared" si="26"/>
        <v>0</v>
      </c>
      <c r="BB44" s="40">
        <f t="shared" si="26"/>
        <v>0</v>
      </c>
      <c r="BC44" s="40">
        <f t="shared" si="26"/>
        <v>0</v>
      </c>
      <c r="BD44" s="40">
        <f t="shared" si="26"/>
        <v>0</v>
      </c>
      <c r="BE44" s="35">
        <f>BE46+BE48</f>
        <v>492</v>
      </c>
    </row>
    <row r="45" spans="1:57">
      <c r="A45" s="183"/>
      <c r="B45" s="212"/>
      <c r="C45" s="214"/>
      <c r="D45" s="39" t="s">
        <v>85</v>
      </c>
      <c r="E45" s="40">
        <f>E47</f>
        <v>4</v>
      </c>
      <c r="F45" s="40">
        <f t="shared" ref="F45:BD45" si="27">F47</f>
        <v>3</v>
      </c>
      <c r="G45" s="40">
        <f t="shared" si="27"/>
        <v>4</v>
      </c>
      <c r="H45" s="40">
        <f t="shared" si="27"/>
        <v>3</v>
      </c>
      <c r="I45" s="40">
        <f t="shared" si="27"/>
        <v>4</v>
      </c>
      <c r="J45" s="40">
        <f t="shared" si="27"/>
        <v>3</v>
      </c>
      <c r="K45" s="40">
        <f t="shared" si="27"/>
        <v>4</v>
      </c>
      <c r="L45" s="40">
        <f t="shared" si="27"/>
        <v>3</v>
      </c>
      <c r="M45" s="40">
        <f t="shared" si="27"/>
        <v>4</v>
      </c>
      <c r="N45" s="40">
        <f t="shared" si="27"/>
        <v>3</v>
      </c>
      <c r="O45" s="40">
        <f t="shared" si="27"/>
        <v>4</v>
      </c>
      <c r="P45" s="40">
        <f t="shared" si="27"/>
        <v>3</v>
      </c>
      <c r="Q45" s="40">
        <f t="shared" si="27"/>
        <v>4</v>
      </c>
      <c r="R45" s="40">
        <f t="shared" si="27"/>
        <v>0</v>
      </c>
      <c r="S45" s="40">
        <f t="shared" si="27"/>
        <v>0</v>
      </c>
      <c r="T45" s="40">
        <f t="shared" si="27"/>
        <v>0</v>
      </c>
      <c r="U45" s="40">
        <f t="shared" si="27"/>
        <v>0</v>
      </c>
      <c r="V45" s="40">
        <f t="shared" si="27"/>
        <v>0</v>
      </c>
      <c r="W45" s="40">
        <f t="shared" si="27"/>
        <v>0</v>
      </c>
      <c r="X45" s="40">
        <f t="shared" si="27"/>
        <v>4</v>
      </c>
      <c r="Y45" s="40">
        <f t="shared" si="27"/>
        <v>4</v>
      </c>
      <c r="Z45" s="40">
        <f t="shared" si="27"/>
        <v>4</v>
      </c>
      <c r="AA45" s="40">
        <f t="shared" si="27"/>
        <v>4</v>
      </c>
      <c r="AB45" s="40">
        <f t="shared" si="27"/>
        <v>4</v>
      </c>
      <c r="AC45" s="40">
        <f t="shared" si="27"/>
        <v>4</v>
      </c>
      <c r="AD45" s="40">
        <f t="shared" si="27"/>
        <v>4</v>
      </c>
      <c r="AE45" s="40">
        <f t="shared" si="27"/>
        <v>4</v>
      </c>
      <c r="AF45" s="40">
        <f t="shared" si="27"/>
        <v>5</v>
      </c>
      <c r="AG45" s="40">
        <f t="shared" si="27"/>
        <v>4</v>
      </c>
      <c r="AH45" s="40">
        <f t="shared" si="27"/>
        <v>5</v>
      </c>
      <c r="AI45" s="40">
        <f t="shared" si="27"/>
        <v>4</v>
      </c>
      <c r="AJ45" s="40">
        <f t="shared" si="27"/>
        <v>5</v>
      </c>
      <c r="AK45" s="40">
        <f t="shared" si="27"/>
        <v>4</v>
      </c>
      <c r="AL45" s="40">
        <f t="shared" si="27"/>
        <v>5</v>
      </c>
      <c r="AM45" s="40">
        <f t="shared" si="27"/>
        <v>5</v>
      </c>
      <c r="AN45" s="40">
        <f t="shared" si="27"/>
        <v>5</v>
      </c>
      <c r="AO45" s="40">
        <f t="shared" si="27"/>
        <v>0</v>
      </c>
      <c r="AP45" s="40">
        <f t="shared" si="27"/>
        <v>0</v>
      </c>
      <c r="AQ45" s="40">
        <f t="shared" si="27"/>
        <v>0</v>
      </c>
      <c r="AR45" s="40">
        <f t="shared" si="27"/>
        <v>0</v>
      </c>
      <c r="AS45" s="40">
        <f t="shared" si="27"/>
        <v>0</v>
      </c>
      <c r="AT45" s="40">
        <f t="shared" si="27"/>
        <v>0</v>
      </c>
      <c r="AU45" s="40">
        <f t="shared" si="27"/>
        <v>0</v>
      </c>
      <c r="AV45" s="40">
        <f t="shared" si="27"/>
        <v>0</v>
      </c>
      <c r="AW45" s="40">
        <f t="shared" si="27"/>
        <v>0</v>
      </c>
      <c r="AX45" s="40">
        <f t="shared" si="27"/>
        <v>0</v>
      </c>
      <c r="AY45" s="40">
        <f t="shared" si="27"/>
        <v>0</v>
      </c>
      <c r="AZ45" s="40">
        <f t="shared" si="27"/>
        <v>0</v>
      </c>
      <c r="BA45" s="40">
        <f t="shared" si="27"/>
        <v>0</v>
      </c>
      <c r="BB45" s="40">
        <f t="shared" si="27"/>
        <v>0</v>
      </c>
      <c r="BC45" s="40">
        <f t="shared" si="27"/>
        <v>0</v>
      </c>
      <c r="BD45" s="40">
        <f t="shared" si="27"/>
        <v>0</v>
      </c>
      <c r="BE45" s="35">
        <f t="shared" si="19"/>
        <v>120</v>
      </c>
    </row>
    <row r="46" spans="1:57">
      <c r="A46" s="183"/>
      <c r="B46" s="144" t="s">
        <v>90</v>
      </c>
      <c r="C46" s="192" t="s">
        <v>101</v>
      </c>
      <c r="D46" s="33" t="s">
        <v>29</v>
      </c>
      <c r="E46" s="34">
        <v>8</v>
      </c>
      <c r="F46" s="34">
        <v>6</v>
      </c>
      <c r="G46" s="34">
        <v>8</v>
      </c>
      <c r="H46" s="34">
        <v>6</v>
      </c>
      <c r="I46" s="34">
        <v>8</v>
      </c>
      <c r="J46" s="34">
        <v>6</v>
      </c>
      <c r="K46" s="34">
        <v>8</v>
      </c>
      <c r="L46" s="34">
        <v>6</v>
      </c>
      <c r="M46" s="34">
        <v>8</v>
      </c>
      <c r="N46" s="34">
        <v>6</v>
      </c>
      <c r="O46" s="34">
        <v>8</v>
      </c>
      <c r="P46" s="34">
        <v>6</v>
      </c>
      <c r="Q46" s="34">
        <v>8</v>
      </c>
      <c r="R46" s="60">
        <v>0</v>
      </c>
      <c r="S46" s="60">
        <v>0</v>
      </c>
      <c r="T46" s="62">
        <v>0</v>
      </c>
      <c r="U46" s="62">
        <v>0</v>
      </c>
      <c r="V46" s="59">
        <v>0</v>
      </c>
      <c r="W46" s="59">
        <v>0</v>
      </c>
      <c r="X46" s="34">
        <v>8</v>
      </c>
      <c r="Y46" s="34">
        <v>8</v>
      </c>
      <c r="Z46" s="34">
        <v>8</v>
      </c>
      <c r="AA46" s="34">
        <v>8</v>
      </c>
      <c r="AB46" s="34">
        <v>8</v>
      </c>
      <c r="AC46" s="34">
        <v>8</v>
      </c>
      <c r="AD46" s="34">
        <v>8</v>
      </c>
      <c r="AE46" s="34">
        <v>8</v>
      </c>
      <c r="AF46" s="34">
        <v>10</v>
      </c>
      <c r="AG46" s="34">
        <v>8</v>
      </c>
      <c r="AH46" s="34">
        <v>10</v>
      </c>
      <c r="AI46" s="34">
        <v>8</v>
      </c>
      <c r="AJ46" s="34">
        <v>10</v>
      </c>
      <c r="AK46" s="34">
        <v>8</v>
      </c>
      <c r="AL46" s="34">
        <v>10</v>
      </c>
      <c r="AM46" s="34">
        <v>10</v>
      </c>
      <c r="AN46" s="34">
        <v>10</v>
      </c>
      <c r="AO46" s="60">
        <v>0</v>
      </c>
      <c r="AP46" s="60">
        <v>0</v>
      </c>
      <c r="AQ46" s="60">
        <v>0</v>
      </c>
      <c r="AR46" s="60">
        <v>0</v>
      </c>
      <c r="AS46" s="60">
        <v>0</v>
      </c>
      <c r="AT46" s="34">
        <v>0</v>
      </c>
      <c r="AU46" s="34">
        <v>0</v>
      </c>
      <c r="AV46" s="34">
        <v>0</v>
      </c>
      <c r="AW46" s="34">
        <v>0</v>
      </c>
      <c r="AX46" s="34">
        <v>0</v>
      </c>
      <c r="AY46" s="34">
        <v>0</v>
      </c>
      <c r="AZ46" s="34">
        <v>0</v>
      </c>
      <c r="BA46" s="34">
        <v>0</v>
      </c>
      <c r="BB46" s="34">
        <v>0</v>
      </c>
      <c r="BC46" s="34">
        <v>0</v>
      </c>
      <c r="BD46" s="34">
        <v>0</v>
      </c>
      <c r="BE46" s="35">
        <f t="shared" si="19"/>
        <v>240</v>
      </c>
    </row>
    <row r="47" spans="1:57">
      <c r="A47" s="183"/>
      <c r="B47" s="145"/>
      <c r="C47" s="193"/>
      <c r="D47" s="33" t="s">
        <v>85</v>
      </c>
      <c r="E47" s="34">
        <f>E46/2</f>
        <v>4</v>
      </c>
      <c r="F47" s="34">
        <f t="shared" ref="F47:BD47" si="28">F46/2</f>
        <v>3</v>
      </c>
      <c r="G47" s="34">
        <f t="shared" si="28"/>
        <v>4</v>
      </c>
      <c r="H47" s="34">
        <f t="shared" si="28"/>
        <v>3</v>
      </c>
      <c r="I47" s="34">
        <f t="shared" si="28"/>
        <v>4</v>
      </c>
      <c r="J47" s="34">
        <f t="shared" si="28"/>
        <v>3</v>
      </c>
      <c r="K47" s="34">
        <f t="shared" si="28"/>
        <v>4</v>
      </c>
      <c r="L47" s="34">
        <f t="shared" si="28"/>
        <v>3</v>
      </c>
      <c r="M47" s="34">
        <f t="shared" si="28"/>
        <v>4</v>
      </c>
      <c r="N47" s="34">
        <f t="shared" si="28"/>
        <v>3</v>
      </c>
      <c r="O47" s="34">
        <f t="shared" si="28"/>
        <v>4</v>
      </c>
      <c r="P47" s="34">
        <f t="shared" si="28"/>
        <v>3</v>
      </c>
      <c r="Q47" s="34">
        <f t="shared" si="28"/>
        <v>4</v>
      </c>
      <c r="R47" s="60">
        <f t="shared" si="28"/>
        <v>0</v>
      </c>
      <c r="S47" s="60">
        <f t="shared" si="28"/>
        <v>0</v>
      </c>
      <c r="T47" s="60">
        <f t="shared" si="28"/>
        <v>0</v>
      </c>
      <c r="U47" s="60">
        <f t="shared" si="28"/>
        <v>0</v>
      </c>
      <c r="V47" s="59">
        <f t="shared" si="28"/>
        <v>0</v>
      </c>
      <c r="W47" s="59">
        <f t="shared" si="28"/>
        <v>0</v>
      </c>
      <c r="X47" s="34">
        <f t="shared" si="28"/>
        <v>4</v>
      </c>
      <c r="Y47" s="34">
        <f t="shared" si="28"/>
        <v>4</v>
      </c>
      <c r="Z47" s="34">
        <f t="shared" si="28"/>
        <v>4</v>
      </c>
      <c r="AA47" s="34">
        <f t="shared" si="28"/>
        <v>4</v>
      </c>
      <c r="AB47" s="34">
        <f t="shared" si="28"/>
        <v>4</v>
      </c>
      <c r="AC47" s="34">
        <f t="shared" si="28"/>
        <v>4</v>
      </c>
      <c r="AD47" s="34">
        <f t="shared" si="28"/>
        <v>4</v>
      </c>
      <c r="AE47" s="34">
        <f t="shared" si="28"/>
        <v>4</v>
      </c>
      <c r="AF47" s="34">
        <f t="shared" si="28"/>
        <v>5</v>
      </c>
      <c r="AG47" s="34">
        <f t="shared" si="28"/>
        <v>4</v>
      </c>
      <c r="AH47" s="34">
        <f t="shared" si="28"/>
        <v>5</v>
      </c>
      <c r="AI47" s="34">
        <f t="shared" si="28"/>
        <v>4</v>
      </c>
      <c r="AJ47" s="34">
        <f t="shared" si="28"/>
        <v>5</v>
      </c>
      <c r="AK47" s="34">
        <f t="shared" si="28"/>
        <v>4</v>
      </c>
      <c r="AL47" s="34">
        <f t="shared" si="28"/>
        <v>5</v>
      </c>
      <c r="AM47" s="34">
        <f t="shared" si="28"/>
        <v>5</v>
      </c>
      <c r="AN47" s="34">
        <f t="shared" si="28"/>
        <v>5</v>
      </c>
      <c r="AO47" s="60">
        <f t="shared" si="28"/>
        <v>0</v>
      </c>
      <c r="AP47" s="60">
        <f t="shared" si="28"/>
        <v>0</v>
      </c>
      <c r="AQ47" s="60">
        <f t="shared" si="28"/>
        <v>0</v>
      </c>
      <c r="AR47" s="60">
        <f t="shared" si="28"/>
        <v>0</v>
      </c>
      <c r="AS47" s="60">
        <f t="shared" si="28"/>
        <v>0</v>
      </c>
      <c r="AT47" s="34">
        <f t="shared" si="28"/>
        <v>0</v>
      </c>
      <c r="AU47" s="34">
        <f t="shared" si="28"/>
        <v>0</v>
      </c>
      <c r="AV47" s="34">
        <f t="shared" si="28"/>
        <v>0</v>
      </c>
      <c r="AW47" s="34">
        <f t="shared" si="28"/>
        <v>0</v>
      </c>
      <c r="AX47" s="34">
        <f t="shared" si="28"/>
        <v>0</v>
      </c>
      <c r="AY47" s="34">
        <f t="shared" si="28"/>
        <v>0</v>
      </c>
      <c r="AZ47" s="34">
        <f t="shared" si="28"/>
        <v>0</v>
      </c>
      <c r="BA47" s="34">
        <f t="shared" si="28"/>
        <v>0</v>
      </c>
      <c r="BB47" s="34">
        <f t="shared" si="28"/>
        <v>0</v>
      </c>
      <c r="BC47" s="34">
        <f t="shared" si="28"/>
        <v>0</v>
      </c>
      <c r="BD47" s="34">
        <f t="shared" si="28"/>
        <v>0</v>
      </c>
      <c r="BE47" s="35">
        <f t="shared" si="19"/>
        <v>120</v>
      </c>
    </row>
    <row r="48" spans="1:57">
      <c r="A48" s="183"/>
      <c r="B48" s="37" t="s">
        <v>62</v>
      </c>
      <c r="C48" s="38" t="s">
        <v>63</v>
      </c>
      <c r="D48" s="33" t="s">
        <v>91</v>
      </c>
      <c r="E48" s="34">
        <v>0</v>
      </c>
      <c r="F48" s="34">
        <v>0</v>
      </c>
      <c r="G48" s="34">
        <v>0</v>
      </c>
      <c r="H48" s="34">
        <v>0</v>
      </c>
      <c r="I48" s="34">
        <v>0</v>
      </c>
      <c r="J48" s="34">
        <v>0</v>
      </c>
      <c r="K48" s="34">
        <v>0</v>
      </c>
      <c r="L48" s="34">
        <v>0</v>
      </c>
      <c r="M48" s="34">
        <v>0</v>
      </c>
      <c r="N48" s="34">
        <v>0</v>
      </c>
      <c r="O48" s="34">
        <v>0</v>
      </c>
      <c r="P48" s="34">
        <v>0</v>
      </c>
      <c r="Q48" s="34">
        <v>0</v>
      </c>
      <c r="R48" s="60">
        <v>36</v>
      </c>
      <c r="S48" s="60">
        <v>36</v>
      </c>
      <c r="T48" s="62">
        <v>36</v>
      </c>
      <c r="U48" s="62">
        <v>36</v>
      </c>
      <c r="V48" s="59">
        <v>0</v>
      </c>
      <c r="W48" s="59">
        <v>0</v>
      </c>
      <c r="X48" s="59">
        <v>0</v>
      </c>
      <c r="Y48" s="59">
        <v>0</v>
      </c>
      <c r="Z48" s="59">
        <v>0</v>
      </c>
      <c r="AA48" s="59">
        <v>0</v>
      </c>
      <c r="AB48" s="59">
        <v>0</v>
      </c>
      <c r="AC48" s="59">
        <v>0</v>
      </c>
      <c r="AD48" s="59">
        <v>0</v>
      </c>
      <c r="AE48" s="59">
        <v>0</v>
      </c>
      <c r="AF48" s="59">
        <v>0</v>
      </c>
      <c r="AG48" s="59">
        <v>0</v>
      </c>
      <c r="AH48" s="59">
        <v>0</v>
      </c>
      <c r="AI48" s="59">
        <v>0</v>
      </c>
      <c r="AJ48" s="34">
        <v>0</v>
      </c>
      <c r="AK48" s="34">
        <v>0</v>
      </c>
      <c r="AL48" s="34">
        <v>0</v>
      </c>
      <c r="AM48" s="34">
        <v>0</v>
      </c>
      <c r="AN48" s="34">
        <v>0</v>
      </c>
      <c r="AO48" s="60">
        <v>36</v>
      </c>
      <c r="AP48" s="60">
        <v>36</v>
      </c>
      <c r="AQ48" s="60">
        <v>36</v>
      </c>
      <c r="AR48" s="60">
        <v>0</v>
      </c>
      <c r="AS48" s="60">
        <v>0</v>
      </c>
      <c r="AT48" s="34">
        <v>0</v>
      </c>
      <c r="AU48" s="34">
        <v>0</v>
      </c>
      <c r="AV48" s="34">
        <v>0</v>
      </c>
      <c r="AW48" s="34">
        <v>0</v>
      </c>
      <c r="AX48" s="34">
        <v>0</v>
      </c>
      <c r="AY48" s="34">
        <v>0</v>
      </c>
      <c r="AZ48" s="34">
        <v>0</v>
      </c>
      <c r="BA48" s="34">
        <v>0</v>
      </c>
      <c r="BB48" s="34">
        <v>0</v>
      </c>
      <c r="BC48" s="34">
        <v>0</v>
      </c>
      <c r="BD48" s="34">
        <v>0</v>
      </c>
      <c r="BE48" s="35">
        <f>SUM(E48:BD48)</f>
        <v>252</v>
      </c>
    </row>
    <row r="49" spans="1:57">
      <c r="A49" s="183"/>
      <c r="B49" s="201" t="s">
        <v>59</v>
      </c>
      <c r="C49" s="218" t="s">
        <v>102</v>
      </c>
      <c r="D49" s="31" t="s">
        <v>91</v>
      </c>
      <c r="E49" s="32">
        <f>E51+E53</f>
        <v>0</v>
      </c>
      <c r="F49" s="32">
        <f t="shared" ref="F49:BD49" si="29">F51+F53</f>
        <v>0</v>
      </c>
      <c r="G49" s="32">
        <f t="shared" si="29"/>
        <v>0</v>
      </c>
      <c r="H49" s="32">
        <f t="shared" si="29"/>
        <v>0</v>
      </c>
      <c r="I49" s="32">
        <f t="shared" si="29"/>
        <v>0</v>
      </c>
      <c r="J49" s="32">
        <f t="shared" si="29"/>
        <v>0</v>
      </c>
      <c r="K49" s="32">
        <f t="shared" si="29"/>
        <v>0</v>
      </c>
      <c r="L49" s="32">
        <f t="shared" si="29"/>
        <v>0</v>
      </c>
      <c r="M49" s="32">
        <f t="shared" si="29"/>
        <v>0</v>
      </c>
      <c r="N49" s="32">
        <f t="shared" si="29"/>
        <v>0</v>
      </c>
      <c r="O49" s="32">
        <f t="shared" si="29"/>
        <v>0</v>
      </c>
      <c r="P49" s="32">
        <f t="shared" si="29"/>
        <v>0</v>
      </c>
      <c r="Q49" s="32">
        <f t="shared" si="29"/>
        <v>0</v>
      </c>
      <c r="R49" s="32">
        <f t="shared" si="29"/>
        <v>0</v>
      </c>
      <c r="S49" s="32">
        <f t="shared" si="29"/>
        <v>0</v>
      </c>
      <c r="T49" s="32">
        <f t="shared" si="29"/>
        <v>0</v>
      </c>
      <c r="U49" s="32">
        <f t="shared" si="29"/>
        <v>0</v>
      </c>
      <c r="V49" s="32">
        <f t="shared" si="29"/>
        <v>0</v>
      </c>
      <c r="W49" s="32">
        <f t="shared" si="29"/>
        <v>0</v>
      </c>
      <c r="X49" s="32">
        <f t="shared" si="29"/>
        <v>10</v>
      </c>
      <c r="Y49" s="32">
        <f t="shared" si="29"/>
        <v>10</v>
      </c>
      <c r="Z49" s="32">
        <f t="shared" si="29"/>
        <v>10</v>
      </c>
      <c r="AA49" s="32">
        <f t="shared" si="29"/>
        <v>10</v>
      </c>
      <c r="AB49" s="32">
        <f t="shared" si="29"/>
        <v>8</v>
      </c>
      <c r="AC49" s="32">
        <f t="shared" si="29"/>
        <v>10</v>
      </c>
      <c r="AD49" s="32">
        <f t="shared" si="29"/>
        <v>8</v>
      </c>
      <c r="AE49" s="32">
        <f t="shared" si="29"/>
        <v>10</v>
      </c>
      <c r="AF49" s="32">
        <f t="shared" si="29"/>
        <v>8</v>
      </c>
      <c r="AG49" s="32">
        <f t="shared" si="29"/>
        <v>10</v>
      </c>
      <c r="AH49" s="32">
        <f t="shared" si="29"/>
        <v>8</v>
      </c>
      <c r="AI49" s="32">
        <f t="shared" si="29"/>
        <v>10</v>
      </c>
      <c r="AJ49" s="32">
        <f t="shared" si="29"/>
        <v>8</v>
      </c>
      <c r="AK49" s="32">
        <f t="shared" si="29"/>
        <v>10</v>
      </c>
      <c r="AL49" s="32">
        <f t="shared" si="29"/>
        <v>8</v>
      </c>
      <c r="AM49" s="32">
        <f t="shared" si="29"/>
        <v>10</v>
      </c>
      <c r="AN49" s="32">
        <f t="shared" si="29"/>
        <v>8</v>
      </c>
      <c r="AO49" s="32">
        <f t="shared" si="29"/>
        <v>0</v>
      </c>
      <c r="AP49" s="32">
        <f t="shared" si="29"/>
        <v>0</v>
      </c>
      <c r="AQ49" s="32">
        <f t="shared" si="29"/>
        <v>0</v>
      </c>
      <c r="AR49" s="32">
        <f t="shared" si="29"/>
        <v>36</v>
      </c>
      <c r="AS49" s="32">
        <f t="shared" si="29"/>
        <v>36</v>
      </c>
      <c r="AT49" s="32">
        <f t="shared" si="29"/>
        <v>0</v>
      </c>
      <c r="AU49" s="32">
        <f t="shared" si="29"/>
        <v>0</v>
      </c>
      <c r="AV49" s="32">
        <f t="shared" si="29"/>
        <v>0</v>
      </c>
      <c r="AW49" s="32">
        <f t="shared" si="29"/>
        <v>0</v>
      </c>
      <c r="AX49" s="32">
        <f t="shared" si="29"/>
        <v>0</v>
      </c>
      <c r="AY49" s="32">
        <f t="shared" si="29"/>
        <v>0</v>
      </c>
      <c r="AZ49" s="32">
        <f t="shared" si="29"/>
        <v>0</v>
      </c>
      <c r="BA49" s="32">
        <f t="shared" si="29"/>
        <v>0</v>
      </c>
      <c r="BB49" s="32">
        <f t="shared" si="29"/>
        <v>0</v>
      </c>
      <c r="BC49" s="32">
        <f t="shared" si="29"/>
        <v>0</v>
      </c>
      <c r="BD49" s="32">
        <f t="shared" si="29"/>
        <v>0</v>
      </c>
      <c r="BE49" s="46">
        <f>SUM(E49:BD49)</f>
        <v>228</v>
      </c>
    </row>
    <row r="50" spans="1:57">
      <c r="A50" s="183"/>
      <c r="B50" s="202"/>
      <c r="C50" s="219"/>
      <c r="D50" s="31" t="s">
        <v>85</v>
      </c>
      <c r="E50" s="32">
        <f>E52+E54</f>
        <v>0</v>
      </c>
      <c r="F50" s="32">
        <f t="shared" ref="F50:BE50" si="30">F52+F54</f>
        <v>0</v>
      </c>
      <c r="G50" s="32">
        <f t="shared" si="30"/>
        <v>0</v>
      </c>
      <c r="H50" s="32">
        <f t="shared" si="30"/>
        <v>0</v>
      </c>
      <c r="I50" s="32">
        <f t="shared" si="30"/>
        <v>0</v>
      </c>
      <c r="J50" s="32">
        <f t="shared" si="30"/>
        <v>0</v>
      </c>
      <c r="K50" s="32">
        <f t="shared" si="30"/>
        <v>0</v>
      </c>
      <c r="L50" s="32">
        <f t="shared" si="30"/>
        <v>0</v>
      </c>
      <c r="M50" s="32">
        <f t="shared" si="30"/>
        <v>0</v>
      </c>
      <c r="N50" s="32">
        <f t="shared" si="30"/>
        <v>0</v>
      </c>
      <c r="O50" s="32">
        <f t="shared" si="30"/>
        <v>0</v>
      </c>
      <c r="P50" s="32">
        <f t="shared" si="30"/>
        <v>0</v>
      </c>
      <c r="Q50" s="32">
        <f t="shared" si="30"/>
        <v>0</v>
      </c>
      <c r="R50" s="32">
        <f t="shared" si="30"/>
        <v>0</v>
      </c>
      <c r="S50" s="32">
        <f t="shared" si="30"/>
        <v>0</v>
      </c>
      <c r="T50" s="32">
        <f t="shared" si="30"/>
        <v>0</v>
      </c>
      <c r="U50" s="32">
        <f t="shared" si="30"/>
        <v>0</v>
      </c>
      <c r="V50" s="32">
        <f t="shared" si="30"/>
        <v>0</v>
      </c>
      <c r="W50" s="32">
        <f t="shared" si="30"/>
        <v>0</v>
      </c>
      <c r="X50" s="32">
        <f t="shared" si="30"/>
        <v>5</v>
      </c>
      <c r="Y50" s="32">
        <f t="shared" si="30"/>
        <v>5</v>
      </c>
      <c r="Z50" s="32">
        <f t="shared" si="30"/>
        <v>5</v>
      </c>
      <c r="AA50" s="32">
        <f t="shared" si="30"/>
        <v>5</v>
      </c>
      <c r="AB50" s="32">
        <f t="shared" si="30"/>
        <v>4</v>
      </c>
      <c r="AC50" s="32">
        <f t="shared" si="30"/>
        <v>5</v>
      </c>
      <c r="AD50" s="32">
        <f t="shared" si="30"/>
        <v>4</v>
      </c>
      <c r="AE50" s="32">
        <f t="shared" si="30"/>
        <v>5</v>
      </c>
      <c r="AF50" s="32">
        <f t="shared" si="30"/>
        <v>4</v>
      </c>
      <c r="AG50" s="32">
        <f t="shared" si="30"/>
        <v>5</v>
      </c>
      <c r="AH50" s="32">
        <f t="shared" si="30"/>
        <v>4</v>
      </c>
      <c r="AI50" s="32">
        <f t="shared" si="30"/>
        <v>5</v>
      </c>
      <c r="AJ50" s="32">
        <f t="shared" si="30"/>
        <v>4</v>
      </c>
      <c r="AK50" s="32">
        <f t="shared" si="30"/>
        <v>5</v>
      </c>
      <c r="AL50" s="32">
        <f t="shared" si="30"/>
        <v>4</v>
      </c>
      <c r="AM50" s="32">
        <f t="shared" si="30"/>
        <v>5</v>
      </c>
      <c r="AN50" s="32">
        <f t="shared" si="30"/>
        <v>4</v>
      </c>
      <c r="AO50" s="32">
        <f t="shared" si="30"/>
        <v>0</v>
      </c>
      <c r="AP50" s="32">
        <f t="shared" si="30"/>
        <v>0</v>
      </c>
      <c r="AQ50" s="32">
        <f t="shared" si="30"/>
        <v>0</v>
      </c>
      <c r="AR50" s="32">
        <f t="shared" si="30"/>
        <v>0</v>
      </c>
      <c r="AS50" s="32">
        <f t="shared" si="30"/>
        <v>0</v>
      </c>
      <c r="AT50" s="32">
        <f t="shared" si="30"/>
        <v>0</v>
      </c>
      <c r="AU50" s="32">
        <f t="shared" si="30"/>
        <v>0</v>
      </c>
      <c r="AV50" s="32">
        <f t="shared" si="30"/>
        <v>0</v>
      </c>
      <c r="AW50" s="32">
        <f t="shared" si="30"/>
        <v>0</v>
      </c>
      <c r="AX50" s="32">
        <f t="shared" si="30"/>
        <v>0</v>
      </c>
      <c r="AY50" s="32">
        <f t="shared" si="30"/>
        <v>0</v>
      </c>
      <c r="AZ50" s="32">
        <f t="shared" si="30"/>
        <v>0</v>
      </c>
      <c r="BA50" s="32">
        <f t="shared" si="30"/>
        <v>0</v>
      </c>
      <c r="BB50" s="32">
        <f t="shared" si="30"/>
        <v>0</v>
      </c>
      <c r="BC50" s="32">
        <f t="shared" si="30"/>
        <v>0</v>
      </c>
      <c r="BD50" s="32">
        <f t="shared" si="30"/>
        <v>0</v>
      </c>
      <c r="BE50" s="32">
        <f t="shared" si="30"/>
        <v>78</v>
      </c>
    </row>
    <row r="51" spans="1:57">
      <c r="A51" s="183"/>
      <c r="B51" s="144" t="s">
        <v>93</v>
      </c>
      <c r="C51" s="192" t="s">
        <v>103</v>
      </c>
      <c r="D51" s="33" t="s">
        <v>91</v>
      </c>
      <c r="E51" s="34">
        <v>0</v>
      </c>
      <c r="F51" s="34">
        <v>0</v>
      </c>
      <c r="G51" s="34">
        <v>0</v>
      </c>
      <c r="H51" s="34">
        <v>0</v>
      </c>
      <c r="I51" s="34">
        <v>0</v>
      </c>
      <c r="J51" s="34">
        <v>0</v>
      </c>
      <c r="K51" s="34">
        <v>0</v>
      </c>
      <c r="L51" s="34">
        <v>0</v>
      </c>
      <c r="M51" s="34">
        <v>0</v>
      </c>
      <c r="N51" s="34">
        <v>0</v>
      </c>
      <c r="O51" s="34">
        <v>0</v>
      </c>
      <c r="P51" s="34">
        <v>0</v>
      </c>
      <c r="Q51" s="34">
        <v>0</v>
      </c>
      <c r="R51" s="34">
        <v>0</v>
      </c>
      <c r="S51" s="34">
        <v>0</v>
      </c>
      <c r="T51" s="34">
        <v>0</v>
      </c>
      <c r="U51" s="34">
        <v>0</v>
      </c>
      <c r="V51" s="59">
        <v>0</v>
      </c>
      <c r="W51" s="59">
        <v>0</v>
      </c>
      <c r="X51" s="34">
        <v>10</v>
      </c>
      <c r="Y51" s="34">
        <v>10</v>
      </c>
      <c r="Z51" s="34">
        <v>10</v>
      </c>
      <c r="AA51" s="34">
        <v>10</v>
      </c>
      <c r="AB51" s="34">
        <v>8</v>
      </c>
      <c r="AC51" s="34">
        <v>10</v>
      </c>
      <c r="AD51" s="34">
        <v>8</v>
      </c>
      <c r="AE51" s="34">
        <v>10</v>
      </c>
      <c r="AF51" s="34">
        <v>8</v>
      </c>
      <c r="AG51" s="34">
        <v>10</v>
      </c>
      <c r="AH51" s="34">
        <v>8</v>
      </c>
      <c r="AI51" s="34">
        <v>10</v>
      </c>
      <c r="AJ51" s="34">
        <v>8</v>
      </c>
      <c r="AK51" s="34">
        <v>10</v>
      </c>
      <c r="AL51" s="34">
        <v>8</v>
      </c>
      <c r="AM51" s="34">
        <v>10</v>
      </c>
      <c r="AN51" s="34">
        <v>8</v>
      </c>
      <c r="AO51" s="60">
        <v>0</v>
      </c>
      <c r="AP51" s="60">
        <v>0</v>
      </c>
      <c r="AQ51" s="60">
        <v>0</v>
      </c>
      <c r="AR51" s="60">
        <v>0</v>
      </c>
      <c r="AS51" s="60">
        <v>0</v>
      </c>
      <c r="AT51" s="34">
        <v>0</v>
      </c>
      <c r="AU51" s="34">
        <v>0</v>
      </c>
      <c r="AV51" s="34">
        <v>0</v>
      </c>
      <c r="AW51" s="34">
        <v>0</v>
      </c>
      <c r="AX51" s="34">
        <v>0</v>
      </c>
      <c r="AY51" s="34">
        <v>0</v>
      </c>
      <c r="AZ51" s="34">
        <v>0</v>
      </c>
      <c r="BA51" s="34">
        <v>0</v>
      </c>
      <c r="BB51" s="34">
        <v>0</v>
      </c>
      <c r="BC51" s="34">
        <v>0</v>
      </c>
      <c r="BD51" s="34">
        <v>0</v>
      </c>
      <c r="BE51" s="35">
        <f>SUM(E51:BD51)</f>
        <v>156</v>
      </c>
    </row>
    <row r="52" spans="1:57">
      <c r="A52" s="183"/>
      <c r="B52" s="145"/>
      <c r="C52" s="193"/>
      <c r="D52" s="33" t="s">
        <v>85</v>
      </c>
      <c r="E52" s="34">
        <f>E51/2</f>
        <v>0</v>
      </c>
      <c r="F52" s="34">
        <f t="shared" ref="F52:BD52" si="31">F51/2</f>
        <v>0</v>
      </c>
      <c r="G52" s="34">
        <f t="shared" si="31"/>
        <v>0</v>
      </c>
      <c r="H52" s="34">
        <f t="shared" si="31"/>
        <v>0</v>
      </c>
      <c r="I52" s="34">
        <f t="shared" si="31"/>
        <v>0</v>
      </c>
      <c r="J52" s="34">
        <f t="shared" si="31"/>
        <v>0</v>
      </c>
      <c r="K52" s="34">
        <f t="shared" si="31"/>
        <v>0</v>
      </c>
      <c r="L52" s="34">
        <f t="shared" si="31"/>
        <v>0</v>
      </c>
      <c r="M52" s="34">
        <f t="shared" si="31"/>
        <v>0</v>
      </c>
      <c r="N52" s="34">
        <f t="shared" si="31"/>
        <v>0</v>
      </c>
      <c r="O52" s="34">
        <f t="shared" si="31"/>
        <v>0</v>
      </c>
      <c r="P52" s="34">
        <f t="shared" si="31"/>
        <v>0</v>
      </c>
      <c r="Q52" s="34">
        <f t="shared" si="31"/>
        <v>0</v>
      </c>
      <c r="R52" s="60">
        <f t="shared" si="31"/>
        <v>0</v>
      </c>
      <c r="S52" s="60">
        <f t="shared" si="31"/>
        <v>0</v>
      </c>
      <c r="T52" s="60">
        <f t="shared" si="31"/>
        <v>0</v>
      </c>
      <c r="U52" s="60">
        <f t="shared" si="31"/>
        <v>0</v>
      </c>
      <c r="V52" s="59">
        <f t="shared" si="31"/>
        <v>0</v>
      </c>
      <c r="W52" s="59">
        <f t="shared" si="31"/>
        <v>0</v>
      </c>
      <c r="X52" s="34">
        <f t="shared" si="31"/>
        <v>5</v>
      </c>
      <c r="Y52" s="34">
        <f t="shared" si="31"/>
        <v>5</v>
      </c>
      <c r="Z52" s="34">
        <f t="shared" si="31"/>
        <v>5</v>
      </c>
      <c r="AA52" s="34">
        <f t="shared" si="31"/>
        <v>5</v>
      </c>
      <c r="AB52" s="34">
        <f t="shared" si="31"/>
        <v>4</v>
      </c>
      <c r="AC52" s="34">
        <f t="shared" si="31"/>
        <v>5</v>
      </c>
      <c r="AD52" s="34">
        <f t="shared" si="31"/>
        <v>4</v>
      </c>
      <c r="AE52" s="34">
        <f t="shared" si="31"/>
        <v>5</v>
      </c>
      <c r="AF52" s="34">
        <f t="shared" si="31"/>
        <v>4</v>
      </c>
      <c r="AG52" s="34">
        <f t="shared" si="31"/>
        <v>5</v>
      </c>
      <c r="AH52" s="34">
        <f t="shared" si="31"/>
        <v>4</v>
      </c>
      <c r="AI52" s="34">
        <f t="shared" si="31"/>
        <v>5</v>
      </c>
      <c r="AJ52" s="34">
        <f t="shared" si="31"/>
        <v>4</v>
      </c>
      <c r="AK52" s="34">
        <f t="shared" si="31"/>
        <v>5</v>
      </c>
      <c r="AL52" s="34">
        <f t="shared" si="31"/>
        <v>4</v>
      </c>
      <c r="AM52" s="34">
        <f t="shared" si="31"/>
        <v>5</v>
      </c>
      <c r="AN52" s="34">
        <f t="shared" si="31"/>
        <v>4</v>
      </c>
      <c r="AO52" s="60">
        <f t="shared" si="31"/>
        <v>0</v>
      </c>
      <c r="AP52" s="60">
        <f t="shared" si="31"/>
        <v>0</v>
      </c>
      <c r="AQ52" s="60">
        <f t="shared" si="31"/>
        <v>0</v>
      </c>
      <c r="AR52" s="60">
        <f t="shared" si="31"/>
        <v>0</v>
      </c>
      <c r="AS52" s="60">
        <f t="shared" si="31"/>
        <v>0</v>
      </c>
      <c r="AT52" s="34">
        <f t="shared" si="31"/>
        <v>0</v>
      </c>
      <c r="AU52" s="34">
        <f t="shared" si="31"/>
        <v>0</v>
      </c>
      <c r="AV52" s="34">
        <f t="shared" si="31"/>
        <v>0</v>
      </c>
      <c r="AW52" s="34">
        <f t="shared" si="31"/>
        <v>0</v>
      </c>
      <c r="AX52" s="34">
        <f t="shared" si="31"/>
        <v>0</v>
      </c>
      <c r="AY52" s="34">
        <f t="shared" si="31"/>
        <v>0</v>
      </c>
      <c r="AZ52" s="34">
        <f t="shared" si="31"/>
        <v>0</v>
      </c>
      <c r="BA52" s="34">
        <f t="shared" si="31"/>
        <v>0</v>
      </c>
      <c r="BB52" s="34">
        <f t="shared" si="31"/>
        <v>0</v>
      </c>
      <c r="BC52" s="34">
        <f t="shared" si="31"/>
        <v>0</v>
      </c>
      <c r="BD52" s="34">
        <f t="shared" si="31"/>
        <v>0</v>
      </c>
      <c r="BE52" s="34">
        <f t="shared" ref="BE52" si="32">BE51/2</f>
        <v>78</v>
      </c>
    </row>
    <row r="53" spans="1:57">
      <c r="A53" s="183"/>
      <c r="B53" s="144" t="s">
        <v>73</v>
      </c>
      <c r="C53" s="192" t="s">
        <v>63</v>
      </c>
      <c r="D53" s="33" t="s">
        <v>91</v>
      </c>
      <c r="E53" s="34">
        <v>0</v>
      </c>
      <c r="F53" s="34">
        <v>0</v>
      </c>
      <c r="G53" s="34">
        <v>0</v>
      </c>
      <c r="H53" s="34">
        <v>0</v>
      </c>
      <c r="I53" s="34">
        <v>0</v>
      </c>
      <c r="J53" s="34">
        <v>0</v>
      </c>
      <c r="K53" s="34">
        <v>0</v>
      </c>
      <c r="L53" s="34">
        <v>0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60">
        <v>0</v>
      </c>
      <c r="S53" s="60">
        <v>0</v>
      </c>
      <c r="T53" s="60">
        <v>0</v>
      </c>
      <c r="U53" s="60">
        <v>0</v>
      </c>
      <c r="V53" s="59">
        <v>0</v>
      </c>
      <c r="W53" s="59">
        <v>0</v>
      </c>
      <c r="X53" s="34">
        <v>0</v>
      </c>
      <c r="Y53" s="34">
        <v>0</v>
      </c>
      <c r="Z53" s="34">
        <v>0</v>
      </c>
      <c r="AA53" s="34">
        <v>0</v>
      </c>
      <c r="AB53" s="34">
        <v>0</v>
      </c>
      <c r="AC53" s="34">
        <v>0</v>
      </c>
      <c r="AD53" s="34">
        <v>0</v>
      </c>
      <c r="AE53" s="34">
        <v>0</v>
      </c>
      <c r="AF53" s="34">
        <v>0</v>
      </c>
      <c r="AG53" s="34">
        <v>0</v>
      </c>
      <c r="AH53" s="34">
        <v>0</v>
      </c>
      <c r="AI53" s="34">
        <v>0</v>
      </c>
      <c r="AJ53" s="34">
        <v>0</v>
      </c>
      <c r="AK53" s="34">
        <v>0</v>
      </c>
      <c r="AL53" s="34">
        <v>0</v>
      </c>
      <c r="AM53" s="34">
        <v>0</v>
      </c>
      <c r="AN53" s="34">
        <v>0</v>
      </c>
      <c r="AO53" s="60">
        <v>0</v>
      </c>
      <c r="AP53" s="60">
        <v>0</v>
      </c>
      <c r="AQ53" s="60">
        <v>0</v>
      </c>
      <c r="AR53" s="60">
        <v>36</v>
      </c>
      <c r="AS53" s="60">
        <v>36</v>
      </c>
      <c r="AT53" s="34">
        <v>0</v>
      </c>
      <c r="AU53" s="34">
        <v>0</v>
      </c>
      <c r="AV53" s="34">
        <v>0</v>
      </c>
      <c r="AW53" s="34">
        <v>0</v>
      </c>
      <c r="AX53" s="34">
        <v>0</v>
      </c>
      <c r="AY53" s="34">
        <v>0</v>
      </c>
      <c r="AZ53" s="34">
        <v>0</v>
      </c>
      <c r="BA53" s="34">
        <v>0</v>
      </c>
      <c r="BB53" s="34">
        <v>0</v>
      </c>
      <c r="BC53" s="34">
        <v>0</v>
      </c>
      <c r="BD53" s="34">
        <v>0</v>
      </c>
      <c r="BE53" s="35">
        <f>SUM(E53:BD53)</f>
        <v>72</v>
      </c>
    </row>
    <row r="54" spans="1:57">
      <c r="A54" s="183"/>
      <c r="B54" s="145"/>
      <c r="C54" s="193"/>
      <c r="D54" s="33" t="s">
        <v>85</v>
      </c>
      <c r="E54" s="34">
        <f>E53/2</f>
        <v>0</v>
      </c>
      <c r="F54" s="34">
        <f t="shared" ref="F54:BD54" si="33">F53/2</f>
        <v>0</v>
      </c>
      <c r="G54" s="34">
        <f t="shared" si="33"/>
        <v>0</v>
      </c>
      <c r="H54" s="34">
        <f t="shared" si="33"/>
        <v>0</v>
      </c>
      <c r="I54" s="34">
        <f t="shared" si="33"/>
        <v>0</v>
      </c>
      <c r="J54" s="34">
        <f t="shared" si="33"/>
        <v>0</v>
      </c>
      <c r="K54" s="34">
        <f t="shared" si="33"/>
        <v>0</v>
      </c>
      <c r="L54" s="34">
        <f t="shared" si="33"/>
        <v>0</v>
      </c>
      <c r="M54" s="34">
        <f t="shared" si="33"/>
        <v>0</v>
      </c>
      <c r="N54" s="34">
        <f t="shared" si="33"/>
        <v>0</v>
      </c>
      <c r="O54" s="34">
        <f t="shared" si="33"/>
        <v>0</v>
      </c>
      <c r="P54" s="34">
        <f t="shared" si="33"/>
        <v>0</v>
      </c>
      <c r="Q54" s="34">
        <f t="shared" si="33"/>
        <v>0</v>
      </c>
      <c r="R54" s="60">
        <f t="shared" si="33"/>
        <v>0</v>
      </c>
      <c r="S54" s="60">
        <f t="shared" si="33"/>
        <v>0</v>
      </c>
      <c r="T54" s="60">
        <f t="shared" si="33"/>
        <v>0</v>
      </c>
      <c r="U54" s="60">
        <f t="shared" si="33"/>
        <v>0</v>
      </c>
      <c r="V54" s="59">
        <f t="shared" si="33"/>
        <v>0</v>
      </c>
      <c r="W54" s="59">
        <f t="shared" si="33"/>
        <v>0</v>
      </c>
      <c r="X54" s="34">
        <f t="shared" si="33"/>
        <v>0</v>
      </c>
      <c r="Y54" s="34">
        <f t="shared" si="33"/>
        <v>0</v>
      </c>
      <c r="Z54" s="34">
        <f t="shared" si="33"/>
        <v>0</v>
      </c>
      <c r="AA54" s="34">
        <f t="shared" si="33"/>
        <v>0</v>
      </c>
      <c r="AB54" s="34">
        <f t="shared" si="33"/>
        <v>0</v>
      </c>
      <c r="AC54" s="34">
        <f t="shared" si="33"/>
        <v>0</v>
      </c>
      <c r="AD54" s="34">
        <f t="shared" si="33"/>
        <v>0</v>
      </c>
      <c r="AE54" s="34">
        <f t="shared" si="33"/>
        <v>0</v>
      </c>
      <c r="AF54" s="34">
        <f t="shared" si="33"/>
        <v>0</v>
      </c>
      <c r="AG54" s="34">
        <f t="shared" si="33"/>
        <v>0</v>
      </c>
      <c r="AH54" s="34">
        <f t="shared" si="33"/>
        <v>0</v>
      </c>
      <c r="AI54" s="34">
        <f t="shared" si="33"/>
        <v>0</v>
      </c>
      <c r="AJ54" s="34">
        <f t="shared" si="33"/>
        <v>0</v>
      </c>
      <c r="AK54" s="34">
        <f t="shared" si="33"/>
        <v>0</v>
      </c>
      <c r="AL54" s="34">
        <f t="shared" si="33"/>
        <v>0</v>
      </c>
      <c r="AM54" s="34">
        <f t="shared" si="33"/>
        <v>0</v>
      </c>
      <c r="AN54" s="34">
        <f t="shared" si="33"/>
        <v>0</v>
      </c>
      <c r="AO54" s="60">
        <f t="shared" si="33"/>
        <v>0</v>
      </c>
      <c r="AP54" s="60">
        <f t="shared" si="33"/>
        <v>0</v>
      </c>
      <c r="AQ54" s="60">
        <f t="shared" si="33"/>
        <v>0</v>
      </c>
      <c r="AR54" s="60">
        <v>0</v>
      </c>
      <c r="AS54" s="60">
        <v>0</v>
      </c>
      <c r="AT54" s="34">
        <f t="shared" si="33"/>
        <v>0</v>
      </c>
      <c r="AU54" s="34">
        <f t="shared" si="33"/>
        <v>0</v>
      </c>
      <c r="AV54" s="34">
        <f t="shared" si="33"/>
        <v>0</v>
      </c>
      <c r="AW54" s="34">
        <f t="shared" si="33"/>
        <v>0</v>
      </c>
      <c r="AX54" s="34">
        <f t="shared" si="33"/>
        <v>0</v>
      </c>
      <c r="AY54" s="34">
        <f t="shared" si="33"/>
        <v>0</v>
      </c>
      <c r="AZ54" s="34">
        <f t="shared" si="33"/>
        <v>0</v>
      </c>
      <c r="BA54" s="34">
        <f t="shared" si="33"/>
        <v>0</v>
      </c>
      <c r="BB54" s="34">
        <f t="shared" si="33"/>
        <v>0</v>
      </c>
      <c r="BC54" s="34">
        <f t="shared" si="33"/>
        <v>0</v>
      </c>
      <c r="BD54" s="34">
        <f t="shared" si="33"/>
        <v>0</v>
      </c>
      <c r="BE54" s="34">
        <v>0</v>
      </c>
    </row>
    <row r="55" spans="1:57">
      <c r="A55" s="183"/>
      <c r="B55" s="211" t="s">
        <v>94</v>
      </c>
      <c r="C55" s="213" t="s">
        <v>46</v>
      </c>
      <c r="D55" s="39" t="s">
        <v>91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60">
        <v>0</v>
      </c>
      <c r="S55" s="60">
        <v>0</v>
      </c>
      <c r="T55" s="60">
        <v>0</v>
      </c>
      <c r="U55" s="60">
        <v>0</v>
      </c>
      <c r="V55" s="59">
        <v>0</v>
      </c>
      <c r="W55" s="59">
        <v>0</v>
      </c>
      <c r="X55" s="40">
        <v>2</v>
      </c>
      <c r="Y55" s="40">
        <v>2</v>
      </c>
      <c r="Z55" s="40">
        <v>2</v>
      </c>
      <c r="AA55" s="40">
        <v>2</v>
      </c>
      <c r="AB55" s="40">
        <v>2</v>
      </c>
      <c r="AC55" s="40">
        <v>2</v>
      </c>
      <c r="AD55" s="40">
        <v>2</v>
      </c>
      <c r="AE55" s="40">
        <v>2</v>
      </c>
      <c r="AF55" s="40">
        <v>2</v>
      </c>
      <c r="AG55" s="40">
        <v>2</v>
      </c>
      <c r="AH55" s="40">
        <v>2</v>
      </c>
      <c r="AI55" s="40">
        <v>2</v>
      </c>
      <c r="AJ55" s="40">
        <v>2</v>
      </c>
      <c r="AK55" s="40">
        <v>2</v>
      </c>
      <c r="AL55" s="40">
        <v>2</v>
      </c>
      <c r="AM55" s="40">
        <v>2</v>
      </c>
      <c r="AN55" s="40">
        <v>2</v>
      </c>
      <c r="AO55" s="60">
        <v>0</v>
      </c>
      <c r="AP55" s="60">
        <v>0</v>
      </c>
      <c r="AQ55" s="60">
        <v>0</v>
      </c>
      <c r="AR55" s="60">
        <v>0</v>
      </c>
      <c r="AS55" s="60">
        <v>0</v>
      </c>
      <c r="AT55" s="40">
        <v>0</v>
      </c>
      <c r="AU55" s="40">
        <v>0</v>
      </c>
      <c r="AV55" s="40">
        <v>0</v>
      </c>
      <c r="AW55" s="40">
        <v>0</v>
      </c>
      <c r="AX55" s="40">
        <v>0</v>
      </c>
      <c r="AY55" s="40">
        <v>0</v>
      </c>
      <c r="AZ55" s="40">
        <v>0</v>
      </c>
      <c r="BA55" s="40">
        <v>0</v>
      </c>
      <c r="BB55" s="40">
        <v>0</v>
      </c>
      <c r="BC55" s="40">
        <v>0</v>
      </c>
      <c r="BD55" s="40">
        <v>0</v>
      </c>
      <c r="BE55" s="47">
        <f>SUM(E55:BD55)</f>
        <v>34</v>
      </c>
    </row>
    <row r="56" spans="1:57">
      <c r="A56" s="183"/>
      <c r="B56" s="212"/>
      <c r="C56" s="214"/>
      <c r="D56" s="39" t="s">
        <v>85</v>
      </c>
      <c r="E56" s="40">
        <f>E55/2</f>
        <v>0</v>
      </c>
      <c r="F56" s="40">
        <f t="shared" ref="F56:BD56" si="34">F55/2</f>
        <v>0</v>
      </c>
      <c r="G56" s="40">
        <f t="shared" si="34"/>
        <v>0</v>
      </c>
      <c r="H56" s="40">
        <f t="shared" si="34"/>
        <v>0</v>
      </c>
      <c r="I56" s="40">
        <f t="shared" si="34"/>
        <v>0</v>
      </c>
      <c r="J56" s="40">
        <f t="shared" si="34"/>
        <v>0</v>
      </c>
      <c r="K56" s="40">
        <f t="shared" si="34"/>
        <v>0</v>
      </c>
      <c r="L56" s="40">
        <f t="shared" si="34"/>
        <v>0</v>
      </c>
      <c r="M56" s="40">
        <f t="shared" si="34"/>
        <v>0</v>
      </c>
      <c r="N56" s="40">
        <f t="shared" si="34"/>
        <v>0</v>
      </c>
      <c r="O56" s="40">
        <f t="shared" si="34"/>
        <v>0</v>
      </c>
      <c r="P56" s="40">
        <f t="shared" si="34"/>
        <v>0</v>
      </c>
      <c r="Q56" s="40">
        <f t="shared" si="34"/>
        <v>0</v>
      </c>
      <c r="R56" s="40">
        <f t="shared" si="34"/>
        <v>0</v>
      </c>
      <c r="S56" s="40">
        <f t="shared" si="34"/>
        <v>0</v>
      </c>
      <c r="T56" s="40">
        <f t="shared" si="34"/>
        <v>0</v>
      </c>
      <c r="U56" s="40">
        <f t="shared" si="34"/>
        <v>0</v>
      </c>
      <c r="V56" s="40">
        <f t="shared" si="34"/>
        <v>0</v>
      </c>
      <c r="W56" s="40">
        <f t="shared" si="34"/>
        <v>0</v>
      </c>
      <c r="X56" s="40">
        <f t="shared" si="34"/>
        <v>1</v>
      </c>
      <c r="Y56" s="40">
        <f t="shared" si="34"/>
        <v>1</v>
      </c>
      <c r="Z56" s="40">
        <f t="shared" si="34"/>
        <v>1</v>
      </c>
      <c r="AA56" s="40">
        <f t="shared" si="34"/>
        <v>1</v>
      </c>
      <c r="AB56" s="40">
        <f t="shared" si="34"/>
        <v>1</v>
      </c>
      <c r="AC56" s="40">
        <f t="shared" si="34"/>
        <v>1</v>
      </c>
      <c r="AD56" s="40">
        <f t="shared" si="34"/>
        <v>1</v>
      </c>
      <c r="AE56" s="40">
        <f t="shared" si="34"/>
        <v>1</v>
      </c>
      <c r="AF56" s="40">
        <f t="shared" si="34"/>
        <v>1</v>
      </c>
      <c r="AG56" s="40">
        <f t="shared" si="34"/>
        <v>1</v>
      </c>
      <c r="AH56" s="40">
        <f t="shared" si="34"/>
        <v>1</v>
      </c>
      <c r="AI56" s="40">
        <f t="shared" si="34"/>
        <v>1</v>
      </c>
      <c r="AJ56" s="40">
        <f t="shared" si="34"/>
        <v>1</v>
      </c>
      <c r="AK56" s="40">
        <f t="shared" si="34"/>
        <v>1</v>
      </c>
      <c r="AL56" s="40">
        <f t="shared" si="34"/>
        <v>1</v>
      </c>
      <c r="AM56" s="40">
        <f t="shared" si="34"/>
        <v>1</v>
      </c>
      <c r="AN56" s="40">
        <f t="shared" si="34"/>
        <v>1</v>
      </c>
      <c r="AO56" s="40">
        <f t="shared" si="34"/>
        <v>0</v>
      </c>
      <c r="AP56" s="40">
        <f t="shared" si="34"/>
        <v>0</v>
      </c>
      <c r="AQ56" s="40">
        <f t="shared" si="34"/>
        <v>0</v>
      </c>
      <c r="AR56" s="40">
        <f t="shared" si="34"/>
        <v>0</v>
      </c>
      <c r="AS56" s="40">
        <f t="shared" si="34"/>
        <v>0</v>
      </c>
      <c r="AT56" s="40">
        <f t="shared" si="34"/>
        <v>0</v>
      </c>
      <c r="AU56" s="40">
        <f t="shared" si="34"/>
        <v>0</v>
      </c>
      <c r="AV56" s="40">
        <f t="shared" si="34"/>
        <v>0</v>
      </c>
      <c r="AW56" s="40">
        <f t="shared" si="34"/>
        <v>0</v>
      </c>
      <c r="AX56" s="40">
        <f t="shared" si="34"/>
        <v>0</v>
      </c>
      <c r="AY56" s="40">
        <f t="shared" si="34"/>
        <v>0</v>
      </c>
      <c r="AZ56" s="40">
        <f t="shared" si="34"/>
        <v>0</v>
      </c>
      <c r="BA56" s="40">
        <f t="shared" si="34"/>
        <v>0</v>
      </c>
      <c r="BB56" s="40">
        <f t="shared" si="34"/>
        <v>0</v>
      </c>
      <c r="BC56" s="40">
        <f t="shared" si="34"/>
        <v>0</v>
      </c>
      <c r="BD56" s="40">
        <f t="shared" si="34"/>
        <v>0</v>
      </c>
      <c r="BE56" s="47">
        <f>SUM(E56:BD56)</f>
        <v>17</v>
      </c>
    </row>
    <row r="57" spans="1:57">
      <c r="A57" s="183"/>
      <c r="B57" s="215" t="s">
        <v>51</v>
      </c>
      <c r="C57" s="216"/>
      <c r="D57" s="217"/>
      <c r="E57" s="10">
        <f>E6+E32+E40+E55</f>
        <v>36</v>
      </c>
      <c r="F57" s="10">
        <f t="shared" ref="F57:BE57" si="35">F6+F32+F40+F55</f>
        <v>36</v>
      </c>
      <c r="G57" s="10">
        <f t="shared" si="35"/>
        <v>36</v>
      </c>
      <c r="H57" s="10">
        <f t="shared" si="35"/>
        <v>36</v>
      </c>
      <c r="I57" s="10">
        <f t="shared" si="35"/>
        <v>36</v>
      </c>
      <c r="J57" s="10">
        <f t="shared" si="35"/>
        <v>36</v>
      </c>
      <c r="K57" s="10">
        <f t="shared" si="35"/>
        <v>36</v>
      </c>
      <c r="L57" s="10">
        <f t="shared" si="35"/>
        <v>36</v>
      </c>
      <c r="M57" s="10">
        <f t="shared" si="35"/>
        <v>36</v>
      </c>
      <c r="N57" s="10">
        <f t="shared" si="35"/>
        <v>36</v>
      </c>
      <c r="O57" s="10">
        <f t="shared" si="35"/>
        <v>36</v>
      </c>
      <c r="P57" s="10">
        <f t="shared" si="35"/>
        <v>36</v>
      </c>
      <c r="Q57" s="10">
        <f t="shared" si="35"/>
        <v>36</v>
      </c>
      <c r="R57" s="10">
        <f t="shared" si="35"/>
        <v>36</v>
      </c>
      <c r="S57" s="10">
        <f t="shared" si="35"/>
        <v>36</v>
      </c>
      <c r="T57" s="10">
        <f t="shared" si="35"/>
        <v>36</v>
      </c>
      <c r="U57" s="10">
        <f t="shared" si="35"/>
        <v>36</v>
      </c>
      <c r="V57" s="10">
        <f t="shared" si="35"/>
        <v>0</v>
      </c>
      <c r="W57" s="10">
        <f t="shared" si="35"/>
        <v>0</v>
      </c>
      <c r="X57" s="10">
        <f t="shared" si="35"/>
        <v>36</v>
      </c>
      <c r="Y57" s="10">
        <f t="shared" si="35"/>
        <v>36</v>
      </c>
      <c r="Z57" s="10">
        <f t="shared" si="35"/>
        <v>36</v>
      </c>
      <c r="AA57" s="10">
        <f t="shared" si="35"/>
        <v>36</v>
      </c>
      <c r="AB57" s="10">
        <f t="shared" si="35"/>
        <v>36</v>
      </c>
      <c r="AC57" s="10">
        <f t="shared" si="35"/>
        <v>36</v>
      </c>
      <c r="AD57" s="10">
        <f t="shared" si="35"/>
        <v>36</v>
      </c>
      <c r="AE57" s="10">
        <f t="shared" si="35"/>
        <v>36</v>
      </c>
      <c r="AF57" s="10">
        <f t="shared" si="35"/>
        <v>36</v>
      </c>
      <c r="AG57" s="10">
        <f t="shared" si="35"/>
        <v>36</v>
      </c>
      <c r="AH57" s="10">
        <f t="shared" si="35"/>
        <v>36</v>
      </c>
      <c r="AI57" s="10">
        <f t="shared" si="35"/>
        <v>36</v>
      </c>
      <c r="AJ57" s="10">
        <f t="shared" si="35"/>
        <v>36</v>
      </c>
      <c r="AK57" s="10">
        <f t="shared" si="35"/>
        <v>36</v>
      </c>
      <c r="AL57" s="10">
        <f t="shared" si="35"/>
        <v>36</v>
      </c>
      <c r="AM57" s="10">
        <f t="shared" si="35"/>
        <v>36</v>
      </c>
      <c r="AN57" s="10">
        <f t="shared" si="35"/>
        <v>36</v>
      </c>
      <c r="AO57" s="10">
        <f t="shared" si="35"/>
        <v>36</v>
      </c>
      <c r="AP57" s="10">
        <f t="shared" si="35"/>
        <v>36</v>
      </c>
      <c r="AQ57" s="10">
        <f t="shared" si="35"/>
        <v>36</v>
      </c>
      <c r="AR57" s="10">
        <f t="shared" si="35"/>
        <v>36</v>
      </c>
      <c r="AS57" s="10">
        <f t="shared" si="35"/>
        <v>36</v>
      </c>
      <c r="AT57" s="10">
        <f t="shared" si="35"/>
        <v>0</v>
      </c>
      <c r="AU57" s="10">
        <f t="shared" si="35"/>
        <v>0</v>
      </c>
      <c r="AV57" s="10">
        <f t="shared" si="35"/>
        <v>0</v>
      </c>
      <c r="AW57" s="10">
        <f t="shared" si="35"/>
        <v>0</v>
      </c>
      <c r="AX57" s="10">
        <f t="shared" si="35"/>
        <v>0</v>
      </c>
      <c r="AY57" s="10">
        <f t="shared" si="35"/>
        <v>0</v>
      </c>
      <c r="AZ57" s="10">
        <f t="shared" si="35"/>
        <v>0</v>
      </c>
      <c r="BA57" s="10">
        <f t="shared" si="35"/>
        <v>0</v>
      </c>
      <c r="BB57" s="10">
        <f t="shared" si="35"/>
        <v>0</v>
      </c>
      <c r="BC57" s="10">
        <f t="shared" si="35"/>
        <v>0</v>
      </c>
      <c r="BD57" s="10">
        <f t="shared" si="35"/>
        <v>0</v>
      </c>
      <c r="BE57" s="10">
        <f t="shared" si="35"/>
        <v>1372</v>
      </c>
    </row>
    <row r="58" spans="1:57">
      <c r="A58" s="183"/>
      <c r="B58" s="215" t="s">
        <v>52</v>
      </c>
      <c r="C58" s="216"/>
      <c r="D58" s="217"/>
      <c r="E58" s="10">
        <f>E7+E33+E41+E56</f>
        <v>18</v>
      </c>
      <c r="F58" s="10">
        <f t="shared" ref="F58:BC58" si="36">F7+F33+F41+F56</f>
        <v>18</v>
      </c>
      <c r="G58" s="10">
        <f t="shared" si="36"/>
        <v>18</v>
      </c>
      <c r="H58" s="10">
        <f t="shared" si="36"/>
        <v>18</v>
      </c>
      <c r="I58" s="10">
        <f t="shared" si="36"/>
        <v>18</v>
      </c>
      <c r="J58" s="10">
        <f t="shared" si="36"/>
        <v>18</v>
      </c>
      <c r="K58" s="10">
        <f t="shared" si="36"/>
        <v>18</v>
      </c>
      <c r="L58" s="10">
        <f t="shared" si="36"/>
        <v>18</v>
      </c>
      <c r="M58" s="10">
        <f t="shared" si="36"/>
        <v>18</v>
      </c>
      <c r="N58" s="10">
        <f t="shared" si="36"/>
        <v>18</v>
      </c>
      <c r="O58" s="10">
        <f t="shared" si="36"/>
        <v>18</v>
      </c>
      <c r="P58" s="10">
        <f t="shared" si="36"/>
        <v>18</v>
      </c>
      <c r="Q58" s="10">
        <f t="shared" si="36"/>
        <v>18</v>
      </c>
      <c r="R58" s="10">
        <f t="shared" si="36"/>
        <v>0</v>
      </c>
      <c r="S58" s="10">
        <f t="shared" si="36"/>
        <v>0</v>
      </c>
      <c r="T58" s="10">
        <f t="shared" si="36"/>
        <v>0</v>
      </c>
      <c r="U58" s="10">
        <f t="shared" si="36"/>
        <v>0</v>
      </c>
      <c r="V58" s="10">
        <f t="shared" si="36"/>
        <v>0</v>
      </c>
      <c r="W58" s="10">
        <f t="shared" si="36"/>
        <v>0</v>
      </c>
      <c r="X58" s="10">
        <f t="shared" si="36"/>
        <v>18</v>
      </c>
      <c r="Y58" s="10">
        <f t="shared" si="36"/>
        <v>18</v>
      </c>
      <c r="Z58" s="10">
        <f t="shared" si="36"/>
        <v>18</v>
      </c>
      <c r="AA58" s="10">
        <f t="shared" si="36"/>
        <v>18</v>
      </c>
      <c r="AB58" s="10">
        <f t="shared" si="36"/>
        <v>18</v>
      </c>
      <c r="AC58" s="10">
        <f t="shared" si="36"/>
        <v>18</v>
      </c>
      <c r="AD58" s="10">
        <f t="shared" si="36"/>
        <v>18</v>
      </c>
      <c r="AE58" s="10">
        <f t="shared" si="36"/>
        <v>18</v>
      </c>
      <c r="AF58" s="10">
        <f t="shared" si="36"/>
        <v>18</v>
      </c>
      <c r="AG58" s="10">
        <f t="shared" si="36"/>
        <v>18</v>
      </c>
      <c r="AH58" s="10">
        <f t="shared" si="36"/>
        <v>18</v>
      </c>
      <c r="AI58" s="10">
        <f t="shared" si="36"/>
        <v>18</v>
      </c>
      <c r="AJ58" s="10">
        <f t="shared" si="36"/>
        <v>18</v>
      </c>
      <c r="AK58" s="10">
        <f t="shared" si="36"/>
        <v>18</v>
      </c>
      <c r="AL58" s="10">
        <f t="shared" si="36"/>
        <v>18</v>
      </c>
      <c r="AM58" s="10">
        <f t="shared" si="36"/>
        <v>18</v>
      </c>
      <c r="AN58" s="10">
        <f t="shared" si="36"/>
        <v>18</v>
      </c>
      <c r="AO58" s="10">
        <f t="shared" si="36"/>
        <v>0</v>
      </c>
      <c r="AP58" s="10">
        <f t="shared" si="36"/>
        <v>0</v>
      </c>
      <c r="AQ58" s="10">
        <f t="shared" si="36"/>
        <v>0</v>
      </c>
      <c r="AR58" s="10">
        <f t="shared" si="36"/>
        <v>0</v>
      </c>
      <c r="AS58" s="10">
        <f t="shared" si="36"/>
        <v>0</v>
      </c>
      <c r="AT58" s="10">
        <f t="shared" si="36"/>
        <v>0</v>
      </c>
      <c r="AU58" s="10">
        <f t="shared" si="36"/>
        <v>0</v>
      </c>
      <c r="AV58" s="10">
        <f t="shared" si="36"/>
        <v>0</v>
      </c>
      <c r="AW58" s="10">
        <f t="shared" si="36"/>
        <v>0</v>
      </c>
      <c r="AX58" s="10">
        <f t="shared" si="36"/>
        <v>0</v>
      </c>
      <c r="AY58" s="10">
        <f t="shared" si="36"/>
        <v>0</v>
      </c>
      <c r="AZ58" s="10">
        <f t="shared" si="36"/>
        <v>0</v>
      </c>
      <c r="BA58" s="10">
        <f t="shared" si="36"/>
        <v>0</v>
      </c>
      <c r="BB58" s="10">
        <f t="shared" si="36"/>
        <v>0</v>
      </c>
      <c r="BC58" s="10">
        <f t="shared" si="36"/>
        <v>0</v>
      </c>
      <c r="BD58" s="10">
        <f t="shared" ref="BD58" si="37">BD7+BD33+BD41</f>
        <v>0</v>
      </c>
      <c r="BE58" s="25">
        <f>BE33+BE7+BE41+BE56</f>
        <v>524</v>
      </c>
    </row>
    <row r="59" spans="1:57">
      <c r="A59" s="184"/>
      <c r="B59" s="215" t="s">
        <v>53</v>
      </c>
      <c r="C59" s="216"/>
      <c r="D59" s="217"/>
      <c r="E59" s="10">
        <f>E57+E58</f>
        <v>54</v>
      </c>
      <c r="F59" s="10">
        <f t="shared" ref="F59:BD59" si="38">F57+F58</f>
        <v>54</v>
      </c>
      <c r="G59" s="10">
        <f t="shared" si="38"/>
        <v>54</v>
      </c>
      <c r="H59" s="10">
        <f t="shared" si="38"/>
        <v>54</v>
      </c>
      <c r="I59" s="10">
        <f t="shared" si="38"/>
        <v>54</v>
      </c>
      <c r="J59" s="10">
        <f t="shared" si="38"/>
        <v>54</v>
      </c>
      <c r="K59" s="10">
        <f t="shared" si="38"/>
        <v>54</v>
      </c>
      <c r="L59" s="10">
        <f t="shared" si="38"/>
        <v>54</v>
      </c>
      <c r="M59" s="10">
        <f t="shared" si="38"/>
        <v>54</v>
      </c>
      <c r="N59" s="10">
        <f t="shared" si="38"/>
        <v>54</v>
      </c>
      <c r="O59" s="10">
        <f t="shared" si="38"/>
        <v>54</v>
      </c>
      <c r="P59" s="10">
        <f t="shared" si="38"/>
        <v>54</v>
      </c>
      <c r="Q59" s="10">
        <f t="shared" si="38"/>
        <v>54</v>
      </c>
      <c r="R59" s="10">
        <f t="shared" si="38"/>
        <v>36</v>
      </c>
      <c r="S59" s="10">
        <f t="shared" si="38"/>
        <v>36</v>
      </c>
      <c r="T59" s="10">
        <f t="shared" si="38"/>
        <v>36</v>
      </c>
      <c r="U59" s="10">
        <f t="shared" si="38"/>
        <v>36</v>
      </c>
      <c r="V59" s="10">
        <f t="shared" si="38"/>
        <v>0</v>
      </c>
      <c r="W59" s="10">
        <f t="shared" si="38"/>
        <v>0</v>
      </c>
      <c r="X59" s="10">
        <f t="shared" si="38"/>
        <v>54</v>
      </c>
      <c r="Y59" s="10">
        <f t="shared" si="38"/>
        <v>54</v>
      </c>
      <c r="Z59" s="10">
        <f t="shared" si="38"/>
        <v>54</v>
      </c>
      <c r="AA59" s="10">
        <f t="shared" si="38"/>
        <v>54</v>
      </c>
      <c r="AB59" s="10">
        <f t="shared" si="38"/>
        <v>54</v>
      </c>
      <c r="AC59" s="10">
        <f t="shared" si="38"/>
        <v>54</v>
      </c>
      <c r="AD59" s="10">
        <f t="shared" si="38"/>
        <v>54</v>
      </c>
      <c r="AE59" s="10">
        <f t="shared" si="38"/>
        <v>54</v>
      </c>
      <c r="AF59" s="10">
        <f t="shared" si="38"/>
        <v>54</v>
      </c>
      <c r="AG59" s="10">
        <f t="shared" si="38"/>
        <v>54</v>
      </c>
      <c r="AH59" s="10">
        <f t="shared" si="38"/>
        <v>54</v>
      </c>
      <c r="AI59" s="10">
        <f t="shared" si="38"/>
        <v>54</v>
      </c>
      <c r="AJ59" s="10">
        <f t="shared" si="38"/>
        <v>54</v>
      </c>
      <c r="AK59" s="10">
        <f t="shared" si="38"/>
        <v>54</v>
      </c>
      <c r="AL59" s="10">
        <f t="shared" si="38"/>
        <v>54</v>
      </c>
      <c r="AM59" s="10">
        <f t="shared" si="38"/>
        <v>54</v>
      </c>
      <c r="AN59" s="10">
        <f t="shared" si="38"/>
        <v>54</v>
      </c>
      <c r="AO59" s="10">
        <f t="shared" si="38"/>
        <v>36</v>
      </c>
      <c r="AP59" s="10">
        <f t="shared" si="38"/>
        <v>36</v>
      </c>
      <c r="AQ59" s="10">
        <f t="shared" si="38"/>
        <v>36</v>
      </c>
      <c r="AR59" s="10">
        <f t="shared" si="38"/>
        <v>36</v>
      </c>
      <c r="AS59" s="10">
        <f t="shared" si="38"/>
        <v>36</v>
      </c>
      <c r="AT59" s="45">
        <f t="shared" si="38"/>
        <v>0</v>
      </c>
      <c r="AU59" s="10">
        <f t="shared" si="38"/>
        <v>0</v>
      </c>
      <c r="AV59" s="10">
        <f t="shared" si="38"/>
        <v>0</v>
      </c>
      <c r="AW59" s="10">
        <f t="shared" si="38"/>
        <v>0</v>
      </c>
      <c r="AX59" s="10">
        <f t="shared" si="38"/>
        <v>0</v>
      </c>
      <c r="AY59" s="10">
        <f t="shared" si="38"/>
        <v>0</v>
      </c>
      <c r="AZ59" s="10">
        <f t="shared" si="38"/>
        <v>0</v>
      </c>
      <c r="BA59" s="10">
        <f t="shared" si="38"/>
        <v>0</v>
      </c>
      <c r="BB59" s="10">
        <f t="shared" si="38"/>
        <v>0</v>
      </c>
      <c r="BC59" s="10">
        <f t="shared" si="38"/>
        <v>0</v>
      </c>
      <c r="BD59" s="10">
        <f t="shared" si="38"/>
        <v>0</v>
      </c>
      <c r="BE59" s="41">
        <f>SUM(E59:BD59)</f>
        <v>1944</v>
      </c>
    </row>
  </sheetData>
  <mergeCells count="73">
    <mergeCell ref="B57:D57"/>
    <mergeCell ref="B58:D58"/>
    <mergeCell ref="B59:D59"/>
    <mergeCell ref="B49:B50"/>
    <mergeCell ref="C49:C50"/>
    <mergeCell ref="B51:B52"/>
    <mergeCell ref="C51:C52"/>
    <mergeCell ref="B55:B56"/>
    <mergeCell ref="C55:C56"/>
    <mergeCell ref="B42:B43"/>
    <mergeCell ref="C42:C43"/>
    <mergeCell ref="B44:B45"/>
    <mergeCell ref="C44:C45"/>
    <mergeCell ref="B46:B47"/>
    <mergeCell ref="C46:C47"/>
    <mergeCell ref="B38:B39"/>
    <mergeCell ref="C38:C39"/>
    <mergeCell ref="B40:B41"/>
    <mergeCell ref="C40:C41"/>
    <mergeCell ref="B32:B33"/>
    <mergeCell ref="C32:C33"/>
    <mergeCell ref="B34:B35"/>
    <mergeCell ref="C34:C35"/>
    <mergeCell ref="B36:B37"/>
    <mergeCell ref="C36:C37"/>
    <mergeCell ref="B30:B31"/>
    <mergeCell ref="C30:C31"/>
    <mergeCell ref="B22:B23"/>
    <mergeCell ref="C22:C23"/>
    <mergeCell ref="B24:B25"/>
    <mergeCell ref="C24:C25"/>
    <mergeCell ref="B26:B27"/>
    <mergeCell ref="C26:C27"/>
    <mergeCell ref="C18:C19"/>
    <mergeCell ref="B28:B29"/>
    <mergeCell ref="C28:C29"/>
    <mergeCell ref="B20:B21"/>
    <mergeCell ref="C20:C21"/>
    <mergeCell ref="A6:A59"/>
    <mergeCell ref="B6:B7"/>
    <mergeCell ref="C6:C7"/>
    <mergeCell ref="B8:B9"/>
    <mergeCell ref="C8:C9"/>
    <mergeCell ref="B10:B11"/>
    <mergeCell ref="C10:C11"/>
    <mergeCell ref="B12:B13"/>
    <mergeCell ref="C12:C13"/>
    <mergeCell ref="B14:B15"/>
    <mergeCell ref="B53:B54"/>
    <mergeCell ref="C53:C54"/>
    <mergeCell ref="C14:C15"/>
    <mergeCell ref="B16:B17"/>
    <mergeCell ref="C16:C17"/>
    <mergeCell ref="B18:B19"/>
    <mergeCell ref="AR1:AU1"/>
    <mergeCell ref="AV1:AY1"/>
    <mergeCell ref="AZ1:BD1"/>
    <mergeCell ref="BE1:BE5"/>
    <mergeCell ref="E2:BD2"/>
    <mergeCell ref="E4:BD4"/>
    <mergeCell ref="R1:U1"/>
    <mergeCell ref="AE1:AH1"/>
    <mergeCell ref="AA1:AD1"/>
    <mergeCell ref="AI1:AM1"/>
    <mergeCell ref="AN1:AQ1"/>
    <mergeCell ref="I1:M1"/>
    <mergeCell ref="N1:Q1"/>
    <mergeCell ref="W1:Z1"/>
    <mergeCell ref="A1:A5"/>
    <mergeCell ref="B1:B5"/>
    <mergeCell ref="C1:C5"/>
    <mergeCell ref="D1:D5"/>
    <mergeCell ref="E1:H1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30"/>
  <sheetViews>
    <sheetView workbookViewId="0">
      <selection activeCell="BF11" sqref="BF11"/>
    </sheetView>
  </sheetViews>
  <sheetFormatPr defaultColWidth="10.42578125" defaultRowHeight="12.75"/>
  <cols>
    <col min="1" max="1" width="1.7109375" customWidth="1"/>
    <col min="2" max="2" width="5.7109375" customWidth="1"/>
    <col min="3" max="3" width="11.28515625" customWidth="1"/>
    <col min="4" max="4" width="5.7109375" customWidth="1"/>
    <col min="5" max="5" width="2.85546875" customWidth="1"/>
    <col min="6" max="6" width="2.5703125" customWidth="1"/>
    <col min="7" max="7" width="2.28515625" customWidth="1"/>
    <col min="8" max="8" width="2.42578125" customWidth="1"/>
    <col min="9" max="9" width="2.85546875" customWidth="1"/>
    <col min="10" max="10" width="2.5703125" customWidth="1"/>
    <col min="11" max="12" width="2.140625" customWidth="1"/>
    <col min="13" max="13" width="3" customWidth="1"/>
    <col min="14" max="15" width="2.7109375" customWidth="1"/>
    <col min="16" max="16" width="2.28515625" customWidth="1"/>
    <col min="17" max="18" width="2.7109375" customWidth="1"/>
    <col min="19" max="19" width="2.42578125" customWidth="1"/>
    <col min="20" max="20" width="2.85546875" customWidth="1"/>
    <col min="21" max="21" width="2.42578125" customWidth="1"/>
    <col min="22" max="22" width="1.7109375" customWidth="1"/>
    <col min="23" max="23" width="1.85546875" customWidth="1"/>
    <col min="24" max="24" width="1.7109375" customWidth="1"/>
    <col min="25" max="26" width="2.42578125" customWidth="1"/>
    <col min="27" max="28" width="2.7109375" customWidth="1"/>
    <col min="29" max="29" width="2.42578125" customWidth="1"/>
    <col min="30" max="31" width="1.85546875" customWidth="1"/>
    <col min="32" max="32" width="2.140625" customWidth="1"/>
    <col min="33" max="33" width="1.7109375" customWidth="1"/>
    <col min="34" max="34" width="2" customWidth="1"/>
    <col min="35" max="36" width="2.28515625" customWidth="1"/>
    <col min="37" max="37" width="1.7109375" customWidth="1"/>
    <col min="38" max="38" width="2.140625" customWidth="1"/>
    <col min="39" max="39" width="1.42578125" customWidth="1"/>
    <col min="40" max="41" width="1.85546875" customWidth="1"/>
    <col min="42" max="42" width="2" customWidth="1"/>
    <col min="43" max="43" width="2.42578125" customWidth="1"/>
    <col min="44" max="44" width="2.28515625" customWidth="1"/>
    <col min="45" max="46" width="2.42578125" customWidth="1"/>
    <col min="47" max="47" width="2" customWidth="1"/>
    <col min="48" max="49" width="2.5703125" customWidth="1"/>
    <col min="50" max="50" width="1.5703125" customWidth="1"/>
    <col min="51" max="51" width="1.85546875" customWidth="1"/>
    <col min="52" max="52" width="2.28515625" customWidth="1"/>
    <col min="53" max="53" width="2.85546875" customWidth="1"/>
    <col min="54" max="54" width="1.140625" customWidth="1"/>
    <col min="55" max="55" width="2.5703125" customWidth="1"/>
    <col min="56" max="56" width="2.140625" customWidth="1"/>
    <col min="57" max="57" width="3.28515625" customWidth="1"/>
  </cols>
  <sheetData>
    <row r="1" spans="1:57" ht="30">
      <c r="A1" s="121" t="s">
        <v>8</v>
      </c>
      <c r="B1" s="174" t="s">
        <v>9</v>
      </c>
      <c r="C1" s="174" t="s">
        <v>10</v>
      </c>
      <c r="D1" s="174" t="s">
        <v>11</v>
      </c>
      <c r="E1" s="106" t="s">
        <v>12</v>
      </c>
      <c r="F1" s="107"/>
      <c r="G1" s="107"/>
      <c r="H1" s="111"/>
      <c r="I1" s="131" t="s">
        <v>13</v>
      </c>
      <c r="J1" s="181"/>
      <c r="K1" s="181"/>
      <c r="L1" s="181"/>
      <c r="M1" s="180"/>
      <c r="N1" s="131" t="s">
        <v>14</v>
      </c>
      <c r="O1" s="132"/>
      <c r="P1" s="132"/>
      <c r="Q1" s="133"/>
      <c r="R1" s="106" t="s">
        <v>15</v>
      </c>
      <c r="S1" s="107"/>
      <c r="T1" s="107"/>
      <c r="U1" s="111"/>
      <c r="V1" s="15" t="s">
        <v>95</v>
      </c>
      <c r="W1" s="106" t="s">
        <v>16</v>
      </c>
      <c r="X1" s="107"/>
      <c r="Y1" s="107"/>
      <c r="Z1" s="108"/>
      <c r="AA1" s="106" t="s">
        <v>17</v>
      </c>
      <c r="AB1" s="107"/>
      <c r="AC1" s="107"/>
      <c r="AD1" s="108"/>
      <c r="AE1" s="106" t="s">
        <v>18</v>
      </c>
      <c r="AF1" s="107"/>
      <c r="AG1" s="107"/>
      <c r="AH1" s="111"/>
      <c r="AI1" s="109" t="s">
        <v>19</v>
      </c>
      <c r="AJ1" s="110"/>
      <c r="AK1" s="110"/>
      <c r="AL1" s="110"/>
      <c r="AM1" s="180"/>
      <c r="AN1" s="109" t="s">
        <v>20</v>
      </c>
      <c r="AO1" s="110"/>
      <c r="AP1" s="110"/>
      <c r="AQ1" s="180"/>
      <c r="AR1" s="109" t="s">
        <v>21</v>
      </c>
      <c r="AS1" s="110"/>
      <c r="AT1" s="110"/>
      <c r="AU1" s="129"/>
      <c r="AV1" s="106" t="s">
        <v>22</v>
      </c>
      <c r="AW1" s="107"/>
      <c r="AX1" s="107"/>
      <c r="AY1" s="111"/>
      <c r="AZ1" s="109" t="s">
        <v>23</v>
      </c>
      <c r="BA1" s="110"/>
      <c r="BB1" s="110"/>
      <c r="BC1" s="110"/>
      <c r="BD1" s="129"/>
      <c r="BE1" s="177" t="s">
        <v>24</v>
      </c>
    </row>
    <row r="2" spans="1:57">
      <c r="A2" s="172"/>
      <c r="B2" s="175"/>
      <c r="C2" s="175"/>
      <c r="D2" s="175"/>
      <c r="E2" s="106" t="s">
        <v>25</v>
      </c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78"/>
    </row>
    <row r="3" spans="1:57">
      <c r="A3" s="172"/>
      <c r="B3" s="175"/>
      <c r="C3" s="175"/>
      <c r="D3" s="175"/>
      <c r="E3" s="6">
        <v>36</v>
      </c>
      <c r="F3" s="6">
        <v>37</v>
      </c>
      <c r="G3" s="6">
        <v>38</v>
      </c>
      <c r="H3" s="6">
        <v>39</v>
      </c>
      <c r="I3" s="6">
        <v>40</v>
      </c>
      <c r="J3" s="6">
        <v>41</v>
      </c>
      <c r="K3" s="6">
        <v>42</v>
      </c>
      <c r="L3" s="6">
        <v>43</v>
      </c>
      <c r="M3" s="6">
        <v>44</v>
      </c>
      <c r="N3" s="6">
        <v>45</v>
      </c>
      <c r="O3" s="6">
        <v>46</v>
      </c>
      <c r="P3" s="6">
        <v>47</v>
      </c>
      <c r="Q3" s="13">
        <v>48</v>
      </c>
      <c r="R3" s="13">
        <v>49</v>
      </c>
      <c r="S3" s="6">
        <v>50</v>
      </c>
      <c r="T3" s="6">
        <v>51</v>
      </c>
      <c r="U3" s="6">
        <v>52</v>
      </c>
      <c r="V3" s="13">
        <v>1</v>
      </c>
      <c r="W3" s="13">
        <v>2</v>
      </c>
      <c r="X3" s="13">
        <v>3</v>
      </c>
      <c r="Y3" s="13">
        <v>4</v>
      </c>
      <c r="Z3" s="13">
        <v>5</v>
      </c>
      <c r="AA3" s="13">
        <v>6</v>
      </c>
      <c r="AB3" s="13">
        <v>7</v>
      </c>
      <c r="AC3" s="13">
        <v>8</v>
      </c>
      <c r="AD3" s="13">
        <v>9</v>
      </c>
      <c r="AE3" s="13">
        <v>10</v>
      </c>
      <c r="AF3" s="13">
        <v>11</v>
      </c>
      <c r="AG3" s="13">
        <v>12</v>
      </c>
      <c r="AH3" s="13">
        <v>13</v>
      </c>
      <c r="AI3" s="13">
        <v>14</v>
      </c>
      <c r="AJ3" s="13">
        <v>15</v>
      </c>
      <c r="AK3" s="13">
        <v>16</v>
      </c>
      <c r="AL3" s="6">
        <v>17</v>
      </c>
      <c r="AM3" s="6">
        <v>18</v>
      </c>
      <c r="AN3" s="6">
        <v>19</v>
      </c>
      <c r="AO3" s="6">
        <v>20</v>
      </c>
      <c r="AP3" s="6">
        <v>21</v>
      </c>
      <c r="AQ3" s="6">
        <v>22</v>
      </c>
      <c r="AR3" s="6">
        <v>23</v>
      </c>
      <c r="AS3" s="6">
        <v>24</v>
      </c>
      <c r="AT3" s="6">
        <v>25</v>
      </c>
      <c r="AU3" s="6">
        <v>26</v>
      </c>
      <c r="AV3" s="13">
        <v>27</v>
      </c>
      <c r="AW3" s="13">
        <v>28</v>
      </c>
      <c r="AX3" s="13">
        <v>29</v>
      </c>
      <c r="AY3" s="13">
        <v>30</v>
      </c>
      <c r="AZ3" s="13">
        <v>31</v>
      </c>
      <c r="BA3" s="13">
        <v>32</v>
      </c>
      <c r="BB3" s="13">
        <v>33</v>
      </c>
      <c r="BC3" s="13">
        <v>34</v>
      </c>
      <c r="BD3" s="6">
        <v>35</v>
      </c>
      <c r="BE3" s="178"/>
    </row>
    <row r="4" spans="1:57">
      <c r="A4" s="172"/>
      <c r="B4" s="175"/>
      <c r="C4" s="175"/>
      <c r="D4" s="175"/>
      <c r="E4" s="109" t="s">
        <v>26</v>
      </c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78"/>
    </row>
    <row r="5" spans="1:57">
      <c r="A5" s="173"/>
      <c r="B5" s="176"/>
      <c r="C5" s="176"/>
      <c r="D5" s="176"/>
      <c r="E5" s="6">
        <v>1</v>
      </c>
      <c r="F5" s="6">
        <v>2</v>
      </c>
      <c r="G5" s="6">
        <v>3</v>
      </c>
      <c r="H5" s="6">
        <v>4</v>
      </c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>
        <v>12</v>
      </c>
      <c r="Q5" s="13">
        <v>13</v>
      </c>
      <c r="R5" s="13">
        <v>14</v>
      </c>
      <c r="S5" s="6">
        <v>15</v>
      </c>
      <c r="T5" s="6">
        <v>16</v>
      </c>
      <c r="U5" s="6">
        <v>17</v>
      </c>
      <c r="V5" s="49">
        <v>18</v>
      </c>
      <c r="W5" s="49">
        <v>19</v>
      </c>
      <c r="X5" s="49">
        <v>20</v>
      </c>
      <c r="Y5" s="13">
        <v>21</v>
      </c>
      <c r="Z5" s="13">
        <v>22</v>
      </c>
      <c r="AA5" s="13">
        <v>23</v>
      </c>
      <c r="AB5" s="13">
        <v>24</v>
      </c>
      <c r="AC5" s="13">
        <v>25</v>
      </c>
      <c r="AD5" s="37">
        <v>26</v>
      </c>
      <c r="AE5" s="13">
        <v>27</v>
      </c>
      <c r="AF5" s="13">
        <v>28</v>
      </c>
      <c r="AG5" s="13">
        <v>29</v>
      </c>
      <c r="AH5" s="13">
        <v>30</v>
      </c>
      <c r="AI5" s="13">
        <v>31</v>
      </c>
      <c r="AJ5" s="13">
        <v>32</v>
      </c>
      <c r="AK5" s="13">
        <v>33</v>
      </c>
      <c r="AL5" s="6">
        <v>34</v>
      </c>
      <c r="AM5" s="6">
        <v>35</v>
      </c>
      <c r="AN5" s="6">
        <v>36</v>
      </c>
      <c r="AO5" s="6">
        <v>37</v>
      </c>
      <c r="AP5" s="6">
        <v>38</v>
      </c>
      <c r="AQ5" s="6">
        <v>39</v>
      </c>
      <c r="AR5" s="53">
        <v>40</v>
      </c>
      <c r="AS5" s="53">
        <v>41</v>
      </c>
      <c r="AT5" s="53">
        <v>42</v>
      </c>
      <c r="AU5" s="6">
        <v>43</v>
      </c>
      <c r="AV5" s="13">
        <v>44</v>
      </c>
      <c r="AW5" s="13">
        <v>45</v>
      </c>
      <c r="AX5" s="13">
        <v>46</v>
      </c>
      <c r="AY5" s="13">
        <v>47</v>
      </c>
      <c r="AZ5" s="13">
        <v>48</v>
      </c>
      <c r="BA5" s="13">
        <v>49</v>
      </c>
      <c r="BB5" s="13">
        <v>50</v>
      </c>
      <c r="BC5" s="13">
        <v>51</v>
      </c>
      <c r="BD5" s="6">
        <v>52</v>
      </c>
      <c r="BE5" s="179"/>
    </row>
    <row r="6" spans="1:57">
      <c r="A6" s="183"/>
      <c r="B6" s="201" t="s">
        <v>83</v>
      </c>
      <c r="C6" s="203" t="s">
        <v>77</v>
      </c>
      <c r="D6" s="31" t="s">
        <v>29</v>
      </c>
      <c r="E6" s="32">
        <f>E8</f>
        <v>30</v>
      </c>
      <c r="F6" s="32">
        <f t="shared" ref="F6:AK6" si="0">F10+F18</f>
        <v>28</v>
      </c>
      <c r="G6" s="32">
        <f t="shared" si="0"/>
        <v>30</v>
      </c>
      <c r="H6" s="32">
        <f t="shared" si="0"/>
        <v>28</v>
      </c>
      <c r="I6" s="32">
        <f t="shared" si="0"/>
        <v>30</v>
      </c>
      <c r="J6" s="32">
        <f t="shared" si="0"/>
        <v>0</v>
      </c>
      <c r="K6" s="32">
        <f t="shared" si="0"/>
        <v>36</v>
      </c>
      <c r="L6" s="32">
        <f t="shared" si="0"/>
        <v>36</v>
      </c>
      <c r="M6" s="32">
        <f t="shared" si="0"/>
        <v>36</v>
      </c>
      <c r="N6" s="32">
        <f t="shared" si="0"/>
        <v>36</v>
      </c>
      <c r="O6" s="32">
        <f t="shared" si="0"/>
        <v>36</v>
      </c>
      <c r="P6" s="32">
        <f t="shared" si="0"/>
        <v>36</v>
      </c>
      <c r="Q6" s="32">
        <f t="shared" si="0"/>
        <v>36</v>
      </c>
      <c r="R6" s="32">
        <f t="shared" si="0"/>
        <v>36</v>
      </c>
      <c r="S6" s="32">
        <f t="shared" si="0"/>
        <v>36</v>
      </c>
      <c r="T6" s="32">
        <f t="shared" si="0"/>
        <v>36</v>
      </c>
      <c r="U6" s="32">
        <f t="shared" si="0"/>
        <v>36</v>
      </c>
      <c r="V6" s="32">
        <f t="shared" si="0"/>
        <v>0</v>
      </c>
      <c r="W6" s="32">
        <f t="shared" si="0"/>
        <v>0</v>
      </c>
      <c r="X6" s="32">
        <f t="shared" si="0"/>
        <v>0</v>
      </c>
      <c r="Y6" s="32">
        <f t="shared" si="0"/>
        <v>0</v>
      </c>
      <c r="Z6" s="32">
        <f t="shared" si="0"/>
        <v>0</v>
      </c>
      <c r="AA6" s="32">
        <f t="shared" si="0"/>
        <v>0</v>
      </c>
      <c r="AB6" s="32">
        <f t="shared" si="0"/>
        <v>0</v>
      </c>
      <c r="AC6" s="32">
        <f t="shared" si="0"/>
        <v>0</v>
      </c>
      <c r="AD6" s="32">
        <f t="shared" si="0"/>
        <v>0</v>
      </c>
      <c r="AE6" s="32">
        <f t="shared" si="0"/>
        <v>0</v>
      </c>
      <c r="AF6" s="32">
        <f t="shared" si="0"/>
        <v>0</v>
      </c>
      <c r="AG6" s="32">
        <f t="shared" si="0"/>
        <v>0</v>
      </c>
      <c r="AH6" s="32">
        <f t="shared" si="0"/>
        <v>0</v>
      </c>
      <c r="AI6" s="32">
        <f t="shared" si="0"/>
        <v>0</v>
      </c>
      <c r="AJ6" s="32">
        <f t="shared" si="0"/>
        <v>0</v>
      </c>
      <c r="AK6" s="32">
        <f t="shared" si="0"/>
        <v>0</v>
      </c>
      <c r="AL6" s="32">
        <f t="shared" ref="AL6:BD6" si="1">AL10+AL18</f>
        <v>0</v>
      </c>
      <c r="AM6" s="32">
        <f t="shared" si="1"/>
        <v>0</v>
      </c>
      <c r="AN6" s="32">
        <f t="shared" si="1"/>
        <v>0</v>
      </c>
      <c r="AO6" s="32">
        <f t="shared" si="1"/>
        <v>0</v>
      </c>
      <c r="AP6" s="32">
        <f t="shared" si="1"/>
        <v>0</v>
      </c>
      <c r="AQ6" s="32">
        <f t="shared" si="1"/>
        <v>0</v>
      </c>
      <c r="AR6" s="32">
        <f t="shared" si="1"/>
        <v>0</v>
      </c>
      <c r="AS6" s="32">
        <f t="shared" si="1"/>
        <v>0</v>
      </c>
      <c r="AT6" s="32">
        <f t="shared" si="1"/>
        <v>0</v>
      </c>
      <c r="AU6" s="32">
        <f t="shared" si="1"/>
        <v>0</v>
      </c>
      <c r="AV6" s="32">
        <f t="shared" si="1"/>
        <v>0</v>
      </c>
      <c r="AW6" s="32">
        <f t="shared" si="1"/>
        <v>0</v>
      </c>
      <c r="AX6" s="32">
        <f t="shared" si="1"/>
        <v>0</v>
      </c>
      <c r="AY6" s="32">
        <f t="shared" si="1"/>
        <v>0</v>
      </c>
      <c r="AZ6" s="32">
        <f t="shared" si="1"/>
        <v>0</v>
      </c>
      <c r="BA6" s="32">
        <f t="shared" si="1"/>
        <v>0</v>
      </c>
      <c r="BB6" s="32">
        <f t="shared" si="1"/>
        <v>0</v>
      </c>
      <c r="BC6" s="32">
        <f t="shared" si="1"/>
        <v>0</v>
      </c>
      <c r="BD6" s="32">
        <f t="shared" si="1"/>
        <v>0</v>
      </c>
      <c r="BE6" s="35">
        <f t="shared" ref="BE6:BE9" si="2">SUM(E6:BD6)</f>
        <v>542</v>
      </c>
    </row>
    <row r="7" spans="1:57">
      <c r="A7" s="183"/>
      <c r="B7" s="202"/>
      <c r="C7" s="204"/>
      <c r="D7" s="31" t="s">
        <v>85</v>
      </c>
      <c r="E7" s="32">
        <f>E9</f>
        <v>12</v>
      </c>
      <c r="F7" s="32">
        <f t="shared" ref="F7:BD7" si="3">F9</f>
        <v>10</v>
      </c>
      <c r="G7" s="32">
        <f t="shared" si="3"/>
        <v>12</v>
      </c>
      <c r="H7" s="32">
        <f t="shared" si="3"/>
        <v>10</v>
      </c>
      <c r="I7" s="32">
        <f t="shared" si="3"/>
        <v>12</v>
      </c>
      <c r="J7" s="32">
        <f t="shared" si="3"/>
        <v>0</v>
      </c>
      <c r="K7" s="32">
        <f t="shared" si="3"/>
        <v>0</v>
      </c>
      <c r="L7" s="32">
        <f t="shared" si="3"/>
        <v>0</v>
      </c>
      <c r="M7" s="32">
        <f t="shared" si="3"/>
        <v>0</v>
      </c>
      <c r="N7" s="32">
        <f t="shared" si="3"/>
        <v>0</v>
      </c>
      <c r="O7" s="32">
        <f t="shared" si="3"/>
        <v>0</v>
      </c>
      <c r="P7" s="32">
        <f t="shared" si="3"/>
        <v>0</v>
      </c>
      <c r="Q7" s="32">
        <f t="shared" si="3"/>
        <v>0</v>
      </c>
      <c r="R7" s="32">
        <f t="shared" si="3"/>
        <v>0</v>
      </c>
      <c r="S7" s="32">
        <f t="shared" si="3"/>
        <v>0</v>
      </c>
      <c r="T7" s="32">
        <f t="shared" si="3"/>
        <v>0</v>
      </c>
      <c r="U7" s="32">
        <f t="shared" si="3"/>
        <v>0</v>
      </c>
      <c r="V7" s="32">
        <f t="shared" si="3"/>
        <v>0</v>
      </c>
      <c r="W7" s="32">
        <f t="shared" si="3"/>
        <v>0</v>
      </c>
      <c r="X7" s="32">
        <f t="shared" si="3"/>
        <v>0</v>
      </c>
      <c r="Y7" s="32">
        <f t="shared" si="3"/>
        <v>0</v>
      </c>
      <c r="Z7" s="32">
        <f t="shared" si="3"/>
        <v>0</v>
      </c>
      <c r="AA7" s="32">
        <f t="shared" si="3"/>
        <v>0</v>
      </c>
      <c r="AB7" s="32">
        <f t="shared" si="3"/>
        <v>0</v>
      </c>
      <c r="AC7" s="32">
        <f t="shared" si="3"/>
        <v>0</v>
      </c>
      <c r="AD7" s="32">
        <f t="shared" si="3"/>
        <v>0</v>
      </c>
      <c r="AE7" s="32">
        <f t="shared" si="3"/>
        <v>0</v>
      </c>
      <c r="AF7" s="32">
        <f t="shared" si="3"/>
        <v>0</v>
      </c>
      <c r="AG7" s="32">
        <f t="shared" si="3"/>
        <v>0</v>
      </c>
      <c r="AH7" s="32">
        <f t="shared" si="3"/>
        <v>0</v>
      </c>
      <c r="AI7" s="32">
        <f t="shared" si="3"/>
        <v>0</v>
      </c>
      <c r="AJ7" s="32">
        <f t="shared" si="3"/>
        <v>0</v>
      </c>
      <c r="AK7" s="32">
        <f t="shared" si="3"/>
        <v>0</v>
      </c>
      <c r="AL7" s="32">
        <f t="shared" si="3"/>
        <v>0</v>
      </c>
      <c r="AM7" s="32">
        <f t="shared" si="3"/>
        <v>0</v>
      </c>
      <c r="AN7" s="32">
        <f t="shared" si="3"/>
        <v>0</v>
      </c>
      <c r="AO7" s="32">
        <f t="shared" si="3"/>
        <v>0</v>
      </c>
      <c r="AP7" s="32">
        <f t="shared" si="3"/>
        <v>0</v>
      </c>
      <c r="AQ7" s="32">
        <f t="shared" si="3"/>
        <v>0</v>
      </c>
      <c r="AR7" s="32">
        <f t="shared" si="3"/>
        <v>0</v>
      </c>
      <c r="AS7" s="32">
        <f t="shared" si="3"/>
        <v>0</v>
      </c>
      <c r="AT7" s="32">
        <f t="shared" si="3"/>
        <v>0</v>
      </c>
      <c r="AU7" s="32">
        <f t="shared" si="3"/>
        <v>0</v>
      </c>
      <c r="AV7" s="32">
        <f t="shared" si="3"/>
        <v>0</v>
      </c>
      <c r="AW7" s="32">
        <f t="shared" si="3"/>
        <v>0</v>
      </c>
      <c r="AX7" s="32">
        <f t="shared" si="3"/>
        <v>0</v>
      </c>
      <c r="AY7" s="32">
        <f t="shared" si="3"/>
        <v>0</v>
      </c>
      <c r="AZ7" s="32">
        <f t="shared" si="3"/>
        <v>0</v>
      </c>
      <c r="BA7" s="32">
        <f t="shared" si="3"/>
        <v>0</v>
      </c>
      <c r="BB7" s="32">
        <f t="shared" si="3"/>
        <v>0</v>
      </c>
      <c r="BC7" s="32">
        <f t="shared" si="3"/>
        <v>0</v>
      </c>
      <c r="BD7" s="32">
        <f t="shared" si="3"/>
        <v>0</v>
      </c>
      <c r="BE7" s="35">
        <f t="shared" si="2"/>
        <v>56</v>
      </c>
    </row>
    <row r="8" spans="1:57">
      <c r="A8" s="183"/>
      <c r="B8" s="201" t="s">
        <v>56</v>
      </c>
      <c r="C8" s="203" t="s">
        <v>57</v>
      </c>
      <c r="D8" s="31" t="s">
        <v>29</v>
      </c>
      <c r="E8" s="32">
        <f>E10+E18</f>
        <v>30</v>
      </c>
      <c r="F8" s="32">
        <f t="shared" ref="F8:AJ8" si="4">F10+F18</f>
        <v>28</v>
      </c>
      <c r="G8" s="32">
        <f t="shared" si="4"/>
        <v>30</v>
      </c>
      <c r="H8" s="32">
        <f t="shared" si="4"/>
        <v>28</v>
      </c>
      <c r="I8" s="32">
        <f t="shared" si="4"/>
        <v>30</v>
      </c>
      <c r="J8" s="32">
        <f t="shared" si="4"/>
        <v>0</v>
      </c>
      <c r="K8" s="32">
        <f t="shared" si="4"/>
        <v>36</v>
      </c>
      <c r="L8" s="32">
        <f t="shared" si="4"/>
        <v>36</v>
      </c>
      <c r="M8" s="32">
        <f t="shared" si="4"/>
        <v>36</v>
      </c>
      <c r="N8" s="32">
        <f t="shared" si="4"/>
        <v>36</v>
      </c>
      <c r="O8" s="32">
        <f t="shared" si="4"/>
        <v>36</v>
      </c>
      <c r="P8" s="32">
        <f t="shared" si="4"/>
        <v>36</v>
      </c>
      <c r="Q8" s="32">
        <f t="shared" si="4"/>
        <v>36</v>
      </c>
      <c r="R8" s="32">
        <f t="shared" si="4"/>
        <v>36</v>
      </c>
      <c r="S8" s="32">
        <f t="shared" si="4"/>
        <v>36</v>
      </c>
      <c r="T8" s="32">
        <f t="shared" si="4"/>
        <v>36</v>
      </c>
      <c r="U8" s="32">
        <f t="shared" si="4"/>
        <v>36</v>
      </c>
      <c r="V8" s="32">
        <f t="shared" si="4"/>
        <v>0</v>
      </c>
      <c r="W8" s="32">
        <f t="shared" si="4"/>
        <v>0</v>
      </c>
      <c r="X8" s="32">
        <f t="shared" si="4"/>
        <v>0</v>
      </c>
      <c r="Y8" s="32">
        <f t="shared" si="4"/>
        <v>0</v>
      </c>
      <c r="Z8" s="32">
        <f t="shared" si="4"/>
        <v>0</v>
      </c>
      <c r="AA8" s="32">
        <f t="shared" si="4"/>
        <v>0</v>
      </c>
      <c r="AB8" s="32">
        <f t="shared" si="4"/>
        <v>0</v>
      </c>
      <c r="AC8" s="32">
        <f t="shared" si="4"/>
        <v>0</v>
      </c>
      <c r="AD8" s="32">
        <f t="shared" si="4"/>
        <v>0</v>
      </c>
      <c r="AE8" s="32">
        <f t="shared" si="4"/>
        <v>0</v>
      </c>
      <c r="AF8" s="32">
        <f t="shared" si="4"/>
        <v>0</v>
      </c>
      <c r="AG8" s="32">
        <f t="shared" si="4"/>
        <v>0</v>
      </c>
      <c r="AH8" s="32">
        <f t="shared" si="4"/>
        <v>0</v>
      </c>
      <c r="AI8" s="32">
        <f t="shared" si="4"/>
        <v>0</v>
      </c>
      <c r="AJ8" s="32">
        <f t="shared" si="4"/>
        <v>0</v>
      </c>
      <c r="AK8" s="32">
        <f t="shared" ref="AK8:BD8" si="5">AK10+AK18</f>
        <v>0</v>
      </c>
      <c r="AL8" s="32">
        <f t="shared" si="5"/>
        <v>0</v>
      </c>
      <c r="AM8" s="32">
        <f t="shared" si="5"/>
        <v>0</v>
      </c>
      <c r="AN8" s="32">
        <f t="shared" si="5"/>
        <v>0</v>
      </c>
      <c r="AO8" s="32">
        <f t="shared" si="5"/>
        <v>0</v>
      </c>
      <c r="AP8" s="32">
        <f t="shared" si="5"/>
        <v>0</v>
      </c>
      <c r="AQ8" s="32">
        <f t="shared" si="5"/>
        <v>0</v>
      </c>
      <c r="AR8" s="32">
        <f t="shared" si="5"/>
        <v>0</v>
      </c>
      <c r="AS8" s="32">
        <f t="shared" si="5"/>
        <v>0</v>
      </c>
      <c r="AT8" s="32">
        <f t="shared" si="5"/>
        <v>0</v>
      </c>
      <c r="AU8" s="32">
        <f t="shared" si="5"/>
        <v>0</v>
      </c>
      <c r="AV8" s="32">
        <f t="shared" si="5"/>
        <v>0</v>
      </c>
      <c r="AW8" s="32">
        <f t="shared" si="5"/>
        <v>0</v>
      </c>
      <c r="AX8" s="32">
        <f t="shared" si="5"/>
        <v>0</v>
      </c>
      <c r="AY8" s="32">
        <f t="shared" si="5"/>
        <v>0</v>
      </c>
      <c r="AZ8" s="32">
        <f t="shared" si="5"/>
        <v>0</v>
      </c>
      <c r="BA8" s="32">
        <f t="shared" si="5"/>
        <v>0</v>
      </c>
      <c r="BB8" s="32">
        <f t="shared" si="5"/>
        <v>0</v>
      </c>
      <c r="BC8" s="32">
        <f t="shared" si="5"/>
        <v>0</v>
      </c>
      <c r="BD8" s="32">
        <f t="shared" si="5"/>
        <v>0</v>
      </c>
      <c r="BE8" s="35">
        <f t="shared" si="2"/>
        <v>542</v>
      </c>
    </row>
    <row r="9" spans="1:57">
      <c r="A9" s="183"/>
      <c r="B9" s="202"/>
      <c r="C9" s="204"/>
      <c r="D9" s="31" t="s">
        <v>85</v>
      </c>
      <c r="E9" s="32">
        <f t="shared" ref="E9:AJ9" si="6">E11+E19</f>
        <v>12</v>
      </c>
      <c r="F9" s="32">
        <f t="shared" si="6"/>
        <v>10</v>
      </c>
      <c r="G9" s="32">
        <f t="shared" si="6"/>
        <v>12</v>
      </c>
      <c r="H9" s="32">
        <f t="shared" si="6"/>
        <v>10</v>
      </c>
      <c r="I9" s="32">
        <f t="shared" si="6"/>
        <v>12</v>
      </c>
      <c r="J9" s="32">
        <f t="shared" si="6"/>
        <v>0</v>
      </c>
      <c r="K9" s="32">
        <f t="shared" si="6"/>
        <v>0</v>
      </c>
      <c r="L9" s="32">
        <f t="shared" si="6"/>
        <v>0</v>
      </c>
      <c r="M9" s="32">
        <f t="shared" si="6"/>
        <v>0</v>
      </c>
      <c r="N9" s="32">
        <f t="shared" si="6"/>
        <v>0</v>
      </c>
      <c r="O9" s="32">
        <f t="shared" si="6"/>
        <v>0</v>
      </c>
      <c r="P9" s="32">
        <f t="shared" si="6"/>
        <v>0</v>
      </c>
      <c r="Q9" s="32">
        <f t="shared" si="6"/>
        <v>0</v>
      </c>
      <c r="R9" s="32">
        <f t="shared" si="6"/>
        <v>0</v>
      </c>
      <c r="S9" s="32">
        <f t="shared" si="6"/>
        <v>0</v>
      </c>
      <c r="T9" s="32">
        <f t="shared" si="6"/>
        <v>0</v>
      </c>
      <c r="U9" s="32">
        <f t="shared" si="6"/>
        <v>0</v>
      </c>
      <c r="V9" s="32">
        <f t="shared" si="6"/>
        <v>0</v>
      </c>
      <c r="W9" s="32">
        <f t="shared" si="6"/>
        <v>0</v>
      </c>
      <c r="X9" s="32">
        <f t="shared" si="6"/>
        <v>0</v>
      </c>
      <c r="Y9" s="32">
        <f t="shared" si="6"/>
        <v>0</v>
      </c>
      <c r="Z9" s="32">
        <f t="shared" si="6"/>
        <v>0</v>
      </c>
      <c r="AA9" s="32">
        <f t="shared" si="6"/>
        <v>0</v>
      </c>
      <c r="AB9" s="32">
        <f t="shared" si="6"/>
        <v>0</v>
      </c>
      <c r="AC9" s="32">
        <f t="shared" si="6"/>
        <v>0</v>
      </c>
      <c r="AD9" s="32">
        <f t="shared" si="6"/>
        <v>0</v>
      </c>
      <c r="AE9" s="32">
        <f t="shared" si="6"/>
        <v>0</v>
      </c>
      <c r="AF9" s="32">
        <f t="shared" si="6"/>
        <v>0</v>
      </c>
      <c r="AG9" s="32">
        <f t="shared" si="6"/>
        <v>0</v>
      </c>
      <c r="AH9" s="32">
        <f t="shared" si="6"/>
        <v>0</v>
      </c>
      <c r="AI9" s="32">
        <f t="shared" si="6"/>
        <v>0</v>
      </c>
      <c r="AJ9" s="32">
        <f t="shared" si="6"/>
        <v>0</v>
      </c>
      <c r="AK9" s="32">
        <f t="shared" ref="AK9:BD9" si="7">AK11+AK19</f>
        <v>0</v>
      </c>
      <c r="AL9" s="32">
        <f t="shared" si="7"/>
        <v>0</v>
      </c>
      <c r="AM9" s="32">
        <f t="shared" si="7"/>
        <v>0</v>
      </c>
      <c r="AN9" s="32">
        <f t="shared" si="7"/>
        <v>0</v>
      </c>
      <c r="AO9" s="32">
        <f t="shared" si="7"/>
        <v>0</v>
      </c>
      <c r="AP9" s="32">
        <f t="shared" si="7"/>
        <v>0</v>
      </c>
      <c r="AQ9" s="32">
        <f t="shared" si="7"/>
        <v>0</v>
      </c>
      <c r="AR9" s="32">
        <f t="shared" si="7"/>
        <v>0</v>
      </c>
      <c r="AS9" s="32">
        <f t="shared" si="7"/>
        <v>0</v>
      </c>
      <c r="AT9" s="32">
        <f t="shared" si="7"/>
        <v>0</v>
      </c>
      <c r="AU9" s="32">
        <f t="shared" si="7"/>
        <v>0</v>
      </c>
      <c r="AV9" s="32">
        <f t="shared" si="7"/>
        <v>0</v>
      </c>
      <c r="AW9" s="32">
        <f t="shared" si="7"/>
        <v>0</v>
      </c>
      <c r="AX9" s="32">
        <f t="shared" si="7"/>
        <v>0</v>
      </c>
      <c r="AY9" s="32">
        <f t="shared" si="7"/>
        <v>0</v>
      </c>
      <c r="AZ9" s="32">
        <f t="shared" si="7"/>
        <v>0</v>
      </c>
      <c r="BA9" s="32">
        <f t="shared" si="7"/>
        <v>0</v>
      </c>
      <c r="BB9" s="32">
        <f t="shared" si="7"/>
        <v>0</v>
      </c>
      <c r="BC9" s="32">
        <f t="shared" si="7"/>
        <v>0</v>
      </c>
      <c r="BD9" s="32">
        <f t="shared" si="7"/>
        <v>0</v>
      </c>
      <c r="BE9" s="35">
        <f t="shared" si="2"/>
        <v>56</v>
      </c>
    </row>
    <row r="10" spans="1:57">
      <c r="A10" s="183"/>
      <c r="B10" s="211" t="s">
        <v>61</v>
      </c>
      <c r="C10" s="213" t="s">
        <v>105</v>
      </c>
      <c r="D10" s="39" t="s">
        <v>84</v>
      </c>
      <c r="E10" s="40">
        <f>E12+E14+E16+E17</f>
        <v>22</v>
      </c>
      <c r="F10" s="40">
        <f t="shared" ref="F10:BD10" si="8">F12+F14+F16+F17</f>
        <v>22</v>
      </c>
      <c r="G10" s="40">
        <f t="shared" si="8"/>
        <v>22</v>
      </c>
      <c r="H10" s="40">
        <f t="shared" si="8"/>
        <v>22</v>
      </c>
      <c r="I10" s="40">
        <f t="shared" si="8"/>
        <v>22</v>
      </c>
      <c r="J10" s="40">
        <f t="shared" si="8"/>
        <v>0</v>
      </c>
      <c r="K10" s="40">
        <f t="shared" si="8"/>
        <v>36</v>
      </c>
      <c r="L10" s="40">
        <f t="shared" si="8"/>
        <v>36</v>
      </c>
      <c r="M10" s="40">
        <f t="shared" si="8"/>
        <v>36</v>
      </c>
      <c r="N10" s="40">
        <f t="shared" si="8"/>
        <v>18</v>
      </c>
      <c r="O10" s="40">
        <f t="shared" si="8"/>
        <v>0</v>
      </c>
      <c r="P10" s="40">
        <f t="shared" si="8"/>
        <v>36</v>
      </c>
      <c r="Q10" s="40">
        <f t="shared" si="8"/>
        <v>36</v>
      </c>
      <c r="R10" s="40">
        <f t="shared" si="8"/>
        <v>36</v>
      </c>
      <c r="S10" s="40">
        <f t="shared" si="8"/>
        <v>36</v>
      </c>
      <c r="T10" s="40">
        <f t="shared" si="8"/>
        <v>36</v>
      </c>
      <c r="U10" s="40">
        <f t="shared" si="8"/>
        <v>0</v>
      </c>
      <c r="V10" s="40">
        <f t="shared" si="8"/>
        <v>0</v>
      </c>
      <c r="W10" s="40">
        <f t="shared" si="8"/>
        <v>0</v>
      </c>
      <c r="X10" s="40">
        <f t="shared" si="8"/>
        <v>0</v>
      </c>
      <c r="Y10" s="40">
        <f t="shared" si="8"/>
        <v>0</v>
      </c>
      <c r="Z10" s="40">
        <f t="shared" si="8"/>
        <v>0</v>
      </c>
      <c r="AA10" s="40">
        <f t="shared" si="8"/>
        <v>0</v>
      </c>
      <c r="AB10" s="40">
        <f t="shared" si="8"/>
        <v>0</v>
      </c>
      <c r="AC10" s="40">
        <f t="shared" si="8"/>
        <v>0</v>
      </c>
      <c r="AD10" s="40">
        <f t="shared" si="8"/>
        <v>0</v>
      </c>
      <c r="AE10" s="40">
        <f t="shared" si="8"/>
        <v>0</v>
      </c>
      <c r="AF10" s="40">
        <f t="shared" si="8"/>
        <v>0</v>
      </c>
      <c r="AG10" s="40">
        <f t="shared" si="8"/>
        <v>0</v>
      </c>
      <c r="AH10" s="40">
        <f t="shared" si="8"/>
        <v>0</v>
      </c>
      <c r="AI10" s="40">
        <f t="shared" si="8"/>
        <v>0</v>
      </c>
      <c r="AJ10" s="40">
        <f t="shared" si="8"/>
        <v>0</v>
      </c>
      <c r="AK10" s="40">
        <f t="shared" si="8"/>
        <v>0</v>
      </c>
      <c r="AL10" s="40">
        <f t="shared" si="8"/>
        <v>0</v>
      </c>
      <c r="AM10" s="40">
        <f t="shared" si="8"/>
        <v>0</v>
      </c>
      <c r="AN10" s="40">
        <f t="shared" si="8"/>
        <v>0</v>
      </c>
      <c r="AO10" s="40">
        <f t="shared" si="8"/>
        <v>0</v>
      </c>
      <c r="AP10" s="40">
        <f t="shared" si="8"/>
        <v>0</v>
      </c>
      <c r="AQ10" s="40">
        <f t="shared" si="8"/>
        <v>0</v>
      </c>
      <c r="AR10" s="40">
        <f t="shared" si="8"/>
        <v>0</v>
      </c>
      <c r="AS10" s="40">
        <f t="shared" si="8"/>
        <v>0</v>
      </c>
      <c r="AT10" s="40">
        <f t="shared" si="8"/>
        <v>0</v>
      </c>
      <c r="AU10" s="40">
        <f t="shared" si="8"/>
        <v>0</v>
      </c>
      <c r="AV10" s="40">
        <f t="shared" si="8"/>
        <v>0</v>
      </c>
      <c r="AW10" s="40">
        <f t="shared" si="8"/>
        <v>0</v>
      </c>
      <c r="AX10" s="40">
        <f t="shared" si="8"/>
        <v>0</v>
      </c>
      <c r="AY10" s="40">
        <f t="shared" si="8"/>
        <v>0</v>
      </c>
      <c r="AZ10" s="40">
        <f t="shared" si="8"/>
        <v>0</v>
      </c>
      <c r="BA10" s="40">
        <f t="shared" si="8"/>
        <v>0</v>
      </c>
      <c r="BB10" s="40">
        <f t="shared" si="8"/>
        <v>0</v>
      </c>
      <c r="BC10" s="40">
        <f t="shared" si="8"/>
        <v>0</v>
      </c>
      <c r="BD10" s="40">
        <f t="shared" si="8"/>
        <v>0</v>
      </c>
      <c r="BE10" s="40">
        <f t="shared" ref="BE10" si="9">BE12</f>
        <v>40</v>
      </c>
    </row>
    <row r="11" spans="1:57" ht="43.5" customHeight="1">
      <c r="A11" s="183"/>
      <c r="B11" s="212"/>
      <c r="C11" s="214"/>
      <c r="D11" s="39" t="s">
        <v>85</v>
      </c>
      <c r="E11" s="40">
        <f>E13+E15</f>
        <v>8</v>
      </c>
      <c r="F11" s="40">
        <f t="shared" ref="F11:BE11" si="10">F13+F15</f>
        <v>7</v>
      </c>
      <c r="G11" s="40">
        <f t="shared" si="10"/>
        <v>8</v>
      </c>
      <c r="H11" s="40">
        <f t="shared" si="10"/>
        <v>7</v>
      </c>
      <c r="I11" s="40">
        <f t="shared" si="10"/>
        <v>8</v>
      </c>
      <c r="J11" s="40">
        <f t="shared" si="10"/>
        <v>0</v>
      </c>
      <c r="K11" s="40">
        <f t="shared" si="10"/>
        <v>0</v>
      </c>
      <c r="L11" s="40">
        <f t="shared" si="10"/>
        <v>0</v>
      </c>
      <c r="M11" s="40">
        <f t="shared" si="10"/>
        <v>0</v>
      </c>
      <c r="N11" s="40">
        <f t="shared" si="10"/>
        <v>0</v>
      </c>
      <c r="O11" s="40">
        <f t="shared" si="10"/>
        <v>0</v>
      </c>
      <c r="P11" s="40">
        <f t="shared" si="10"/>
        <v>0</v>
      </c>
      <c r="Q11" s="40">
        <f t="shared" si="10"/>
        <v>0</v>
      </c>
      <c r="R11" s="40">
        <f t="shared" si="10"/>
        <v>0</v>
      </c>
      <c r="S11" s="40">
        <f t="shared" si="10"/>
        <v>0</v>
      </c>
      <c r="T11" s="40">
        <f t="shared" si="10"/>
        <v>0</v>
      </c>
      <c r="U11" s="40">
        <f t="shared" si="10"/>
        <v>0</v>
      </c>
      <c r="V11" s="40">
        <f t="shared" si="10"/>
        <v>0</v>
      </c>
      <c r="W11" s="40">
        <f t="shared" si="10"/>
        <v>0</v>
      </c>
      <c r="X11" s="40">
        <f t="shared" si="10"/>
        <v>0</v>
      </c>
      <c r="Y11" s="40">
        <f t="shared" si="10"/>
        <v>0</v>
      </c>
      <c r="Z11" s="40">
        <f t="shared" si="10"/>
        <v>0</v>
      </c>
      <c r="AA11" s="40">
        <f t="shared" si="10"/>
        <v>0</v>
      </c>
      <c r="AB11" s="40">
        <f t="shared" si="10"/>
        <v>0</v>
      </c>
      <c r="AC11" s="40">
        <f t="shared" si="10"/>
        <v>0</v>
      </c>
      <c r="AD11" s="40">
        <f t="shared" si="10"/>
        <v>0</v>
      </c>
      <c r="AE11" s="40">
        <f t="shared" si="10"/>
        <v>0</v>
      </c>
      <c r="AF11" s="40">
        <f t="shared" si="10"/>
        <v>0</v>
      </c>
      <c r="AG11" s="40">
        <f t="shared" si="10"/>
        <v>0</v>
      </c>
      <c r="AH11" s="40">
        <f t="shared" si="10"/>
        <v>0</v>
      </c>
      <c r="AI11" s="40">
        <f t="shared" si="10"/>
        <v>0</v>
      </c>
      <c r="AJ11" s="40">
        <f t="shared" si="10"/>
        <v>0</v>
      </c>
      <c r="AK11" s="40">
        <f t="shared" si="10"/>
        <v>0</v>
      </c>
      <c r="AL11" s="40">
        <f t="shared" si="10"/>
        <v>0</v>
      </c>
      <c r="AM11" s="40">
        <f t="shared" si="10"/>
        <v>0</v>
      </c>
      <c r="AN11" s="40">
        <f t="shared" si="10"/>
        <v>0</v>
      </c>
      <c r="AO11" s="40">
        <f t="shared" si="10"/>
        <v>0</v>
      </c>
      <c r="AP11" s="40">
        <f t="shared" si="10"/>
        <v>0</v>
      </c>
      <c r="AQ11" s="40">
        <f t="shared" si="10"/>
        <v>0</v>
      </c>
      <c r="AR11" s="40">
        <f t="shared" si="10"/>
        <v>0</v>
      </c>
      <c r="AS11" s="40">
        <f t="shared" si="10"/>
        <v>0</v>
      </c>
      <c r="AT11" s="40">
        <f t="shared" si="10"/>
        <v>0</v>
      </c>
      <c r="AU11" s="40">
        <f t="shared" si="10"/>
        <v>0</v>
      </c>
      <c r="AV11" s="40">
        <f t="shared" si="10"/>
        <v>0</v>
      </c>
      <c r="AW11" s="40">
        <f t="shared" si="10"/>
        <v>0</v>
      </c>
      <c r="AX11" s="40">
        <f t="shared" si="10"/>
        <v>0</v>
      </c>
      <c r="AY11" s="40">
        <f t="shared" si="10"/>
        <v>0</v>
      </c>
      <c r="AZ11" s="40">
        <f t="shared" si="10"/>
        <v>0</v>
      </c>
      <c r="BA11" s="40">
        <f t="shared" si="10"/>
        <v>0</v>
      </c>
      <c r="BB11" s="40">
        <f t="shared" si="10"/>
        <v>0</v>
      </c>
      <c r="BC11" s="40">
        <f t="shared" si="10"/>
        <v>0</v>
      </c>
      <c r="BD11" s="40">
        <f t="shared" si="10"/>
        <v>0</v>
      </c>
      <c r="BE11" s="40">
        <f t="shared" si="10"/>
        <v>38</v>
      </c>
    </row>
    <row r="12" spans="1:57">
      <c r="A12" s="183"/>
      <c r="B12" s="192" t="s">
        <v>106</v>
      </c>
      <c r="C12" s="192" t="s">
        <v>107</v>
      </c>
      <c r="D12" s="33" t="s">
        <v>91</v>
      </c>
      <c r="E12" s="34">
        <v>8</v>
      </c>
      <c r="F12" s="34">
        <v>8</v>
      </c>
      <c r="G12" s="34">
        <v>8</v>
      </c>
      <c r="H12" s="34">
        <v>8</v>
      </c>
      <c r="I12" s="34">
        <v>8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59">
        <v>0</v>
      </c>
      <c r="W12" s="59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4">
        <v>0</v>
      </c>
      <c r="AF12" s="34"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4">
        <v>0</v>
      </c>
      <c r="BD12" s="34">
        <v>0</v>
      </c>
      <c r="BE12" s="35">
        <f t="shared" ref="BE12:BE18" si="11">SUM(E12:BD12)</f>
        <v>40</v>
      </c>
    </row>
    <row r="13" spans="1:57">
      <c r="A13" s="183"/>
      <c r="B13" s="220"/>
      <c r="C13" s="220"/>
      <c r="D13" s="33" t="s">
        <v>85</v>
      </c>
      <c r="E13" s="34">
        <f>E12/2</f>
        <v>4</v>
      </c>
      <c r="F13" s="34">
        <f t="shared" ref="F13:BD13" si="12">F12/2</f>
        <v>4</v>
      </c>
      <c r="G13" s="34">
        <f t="shared" si="12"/>
        <v>4</v>
      </c>
      <c r="H13" s="34">
        <f t="shared" si="12"/>
        <v>4</v>
      </c>
      <c r="I13" s="34">
        <f t="shared" si="12"/>
        <v>4</v>
      </c>
      <c r="J13" s="34">
        <f t="shared" si="12"/>
        <v>0</v>
      </c>
      <c r="K13" s="34">
        <f t="shared" si="12"/>
        <v>0</v>
      </c>
      <c r="L13" s="34">
        <f t="shared" si="12"/>
        <v>0</v>
      </c>
      <c r="M13" s="34">
        <f t="shared" si="12"/>
        <v>0</v>
      </c>
      <c r="N13" s="34">
        <f t="shared" si="12"/>
        <v>0</v>
      </c>
      <c r="O13" s="34">
        <f t="shared" si="12"/>
        <v>0</v>
      </c>
      <c r="P13" s="34">
        <f t="shared" si="12"/>
        <v>0</v>
      </c>
      <c r="Q13" s="34">
        <f t="shared" si="12"/>
        <v>0</v>
      </c>
      <c r="R13" s="34">
        <f t="shared" si="12"/>
        <v>0</v>
      </c>
      <c r="S13" s="34">
        <f t="shared" si="12"/>
        <v>0</v>
      </c>
      <c r="T13" s="34">
        <f t="shared" si="12"/>
        <v>0</v>
      </c>
      <c r="U13" s="34">
        <f t="shared" si="12"/>
        <v>0</v>
      </c>
      <c r="V13" s="59">
        <f t="shared" si="12"/>
        <v>0</v>
      </c>
      <c r="W13" s="59">
        <f t="shared" si="12"/>
        <v>0</v>
      </c>
      <c r="X13" s="34">
        <f t="shared" si="12"/>
        <v>0</v>
      </c>
      <c r="Y13" s="34">
        <f t="shared" si="12"/>
        <v>0</v>
      </c>
      <c r="Z13" s="34">
        <f t="shared" si="12"/>
        <v>0</v>
      </c>
      <c r="AA13" s="34">
        <f t="shared" si="12"/>
        <v>0</v>
      </c>
      <c r="AB13" s="34">
        <f t="shared" si="12"/>
        <v>0</v>
      </c>
      <c r="AC13" s="34">
        <f t="shared" si="12"/>
        <v>0</v>
      </c>
      <c r="AD13" s="34">
        <f t="shared" si="12"/>
        <v>0</v>
      </c>
      <c r="AE13" s="34">
        <f t="shared" si="12"/>
        <v>0</v>
      </c>
      <c r="AF13" s="34">
        <f t="shared" si="12"/>
        <v>0</v>
      </c>
      <c r="AG13" s="34">
        <f t="shared" si="12"/>
        <v>0</v>
      </c>
      <c r="AH13" s="34">
        <f t="shared" si="12"/>
        <v>0</v>
      </c>
      <c r="AI13" s="34">
        <f t="shared" si="12"/>
        <v>0</v>
      </c>
      <c r="AJ13" s="34">
        <f t="shared" si="12"/>
        <v>0</v>
      </c>
      <c r="AK13" s="34">
        <f t="shared" si="12"/>
        <v>0</v>
      </c>
      <c r="AL13" s="34">
        <f t="shared" si="12"/>
        <v>0</v>
      </c>
      <c r="AM13" s="34">
        <f t="shared" si="12"/>
        <v>0</v>
      </c>
      <c r="AN13" s="34">
        <f t="shared" si="12"/>
        <v>0</v>
      </c>
      <c r="AO13" s="34">
        <f t="shared" si="12"/>
        <v>0</v>
      </c>
      <c r="AP13" s="34">
        <f t="shared" si="12"/>
        <v>0</v>
      </c>
      <c r="AQ13" s="34">
        <f t="shared" si="12"/>
        <v>0</v>
      </c>
      <c r="AR13" s="34">
        <f t="shared" si="12"/>
        <v>0</v>
      </c>
      <c r="AS13" s="34">
        <f t="shared" si="12"/>
        <v>0</v>
      </c>
      <c r="AT13" s="34">
        <f t="shared" si="12"/>
        <v>0</v>
      </c>
      <c r="AU13" s="34">
        <f t="shared" si="12"/>
        <v>0</v>
      </c>
      <c r="AV13" s="34">
        <f t="shared" si="12"/>
        <v>0</v>
      </c>
      <c r="AW13" s="34">
        <f t="shared" si="12"/>
        <v>0</v>
      </c>
      <c r="AX13" s="34">
        <f t="shared" si="12"/>
        <v>0</v>
      </c>
      <c r="AY13" s="34">
        <f t="shared" si="12"/>
        <v>0</v>
      </c>
      <c r="AZ13" s="34">
        <f t="shared" si="12"/>
        <v>0</v>
      </c>
      <c r="BA13" s="34">
        <f t="shared" si="12"/>
        <v>0</v>
      </c>
      <c r="BB13" s="34">
        <f t="shared" si="12"/>
        <v>0</v>
      </c>
      <c r="BC13" s="34">
        <f t="shared" si="12"/>
        <v>0</v>
      </c>
      <c r="BD13" s="34">
        <f t="shared" si="12"/>
        <v>0</v>
      </c>
      <c r="BE13" s="35">
        <f t="shared" si="11"/>
        <v>20</v>
      </c>
    </row>
    <row r="14" spans="1:57">
      <c r="A14" s="183"/>
      <c r="B14" s="192" t="s">
        <v>108</v>
      </c>
      <c r="C14" s="192" t="s">
        <v>109</v>
      </c>
      <c r="D14" s="33" t="s">
        <v>91</v>
      </c>
      <c r="E14" s="34">
        <v>14</v>
      </c>
      <c r="F14" s="34">
        <v>14</v>
      </c>
      <c r="G14" s="34">
        <v>14</v>
      </c>
      <c r="H14" s="34">
        <v>14</v>
      </c>
      <c r="I14" s="34">
        <v>14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4">
        <v>0</v>
      </c>
      <c r="AF14" s="34">
        <v>0</v>
      </c>
      <c r="AG14" s="34">
        <v>0</v>
      </c>
      <c r="AH14" s="34">
        <v>0</v>
      </c>
      <c r="AI14" s="34">
        <v>0</v>
      </c>
      <c r="AJ14" s="34">
        <v>0</v>
      </c>
      <c r="AK14" s="34">
        <v>0</v>
      </c>
      <c r="AL14" s="34">
        <v>0</v>
      </c>
      <c r="AM14" s="34">
        <v>0</v>
      </c>
      <c r="AN14" s="34">
        <v>0</v>
      </c>
      <c r="AO14" s="34">
        <v>0</v>
      </c>
      <c r="AP14" s="34">
        <v>0</v>
      </c>
      <c r="AQ14" s="34">
        <v>0</v>
      </c>
      <c r="AR14" s="34">
        <v>0</v>
      </c>
      <c r="AS14" s="34">
        <v>0</v>
      </c>
      <c r="AT14" s="34">
        <v>0</v>
      </c>
      <c r="AU14" s="34">
        <v>0</v>
      </c>
      <c r="AV14" s="34">
        <v>0</v>
      </c>
      <c r="AW14" s="34">
        <v>0</v>
      </c>
      <c r="AX14" s="34">
        <v>0</v>
      </c>
      <c r="AY14" s="34">
        <v>0</v>
      </c>
      <c r="AZ14" s="34">
        <v>0</v>
      </c>
      <c r="BA14" s="34">
        <v>0</v>
      </c>
      <c r="BB14" s="34">
        <v>0</v>
      </c>
      <c r="BC14" s="34">
        <v>0</v>
      </c>
      <c r="BD14" s="34">
        <v>0</v>
      </c>
      <c r="BE14" s="35">
        <f t="shared" si="11"/>
        <v>70</v>
      </c>
    </row>
    <row r="15" spans="1:57">
      <c r="A15" s="183"/>
      <c r="B15" s="193"/>
      <c r="C15" s="193"/>
      <c r="D15" s="33" t="s">
        <v>85</v>
      </c>
      <c r="E15" s="34">
        <v>4</v>
      </c>
      <c r="F15" s="34">
        <v>3</v>
      </c>
      <c r="G15" s="34">
        <v>4</v>
      </c>
      <c r="H15" s="34">
        <v>3</v>
      </c>
      <c r="I15" s="34">
        <v>4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59">
        <v>0</v>
      </c>
      <c r="W15" s="59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4">
        <v>0</v>
      </c>
      <c r="AF15" s="34">
        <v>0</v>
      </c>
      <c r="AG15" s="34">
        <v>0</v>
      </c>
      <c r="AH15" s="34">
        <v>0</v>
      </c>
      <c r="AI15" s="34">
        <v>0</v>
      </c>
      <c r="AJ15" s="34">
        <v>0</v>
      </c>
      <c r="AK15" s="34">
        <v>0</v>
      </c>
      <c r="AL15" s="34">
        <v>0</v>
      </c>
      <c r="AM15" s="34">
        <v>0</v>
      </c>
      <c r="AN15" s="34">
        <v>0</v>
      </c>
      <c r="AO15" s="34">
        <v>0</v>
      </c>
      <c r="AP15" s="34">
        <v>0</v>
      </c>
      <c r="AQ15" s="34">
        <v>0</v>
      </c>
      <c r="AR15" s="34">
        <v>0</v>
      </c>
      <c r="AS15" s="34">
        <v>0</v>
      </c>
      <c r="AT15" s="34">
        <v>0</v>
      </c>
      <c r="AU15" s="34">
        <v>0</v>
      </c>
      <c r="AV15" s="34">
        <v>0</v>
      </c>
      <c r="AW15" s="34">
        <v>0</v>
      </c>
      <c r="AX15" s="34">
        <v>0</v>
      </c>
      <c r="AY15" s="34">
        <v>0</v>
      </c>
      <c r="AZ15" s="34">
        <v>0</v>
      </c>
      <c r="BA15" s="34">
        <v>0</v>
      </c>
      <c r="BB15" s="34">
        <v>0</v>
      </c>
      <c r="BC15" s="34">
        <v>0</v>
      </c>
      <c r="BD15" s="34">
        <v>0</v>
      </c>
      <c r="BE15" s="35">
        <f t="shared" si="11"/>
        <v>18</v>
      </c>
    </row>
    <row r="16" spans="1:57">
      <c r="A16" s="183"/>
      <c r="B16" s="67" t="s">
        <v>110</v>
      </c>
      <c r="C16" s="67" t="s">
        <v>63</v>
      </c>
      <c r="D16" s="33" t="s">
        <v>91</v>
      </c>
      <c r="E16" s="34">
        <v>0</v>
      </c>
      <c r="F16" s="34">
        <v>0</v>
      </c>
      <c r="G16" s="34">
        <v>0</v>
      </c>
      <c r="H16" s="34">
        <v>0</v>
      </c>
      <c r="I16" s="34">
        <v>0</v>
      </c>
      <c r="J16" s="34">
        <v>0</v>
      </c>
      <c r="K16" s="34">
        <v>36</v>
      </c>
      <c r="L16" s="34">
        <v>36</v>
      </c>
      <c r="M16" s="34">
        <v>36</v>
      </c>
      <c r="N16" s="34">
        <v>18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4">
        <v>0</v>
      </c>
      <c r="AF16" s="34">
        <v>0</v>
      </c>
      <c r="AG16" s="34">
        <v>0</v>
      </c>
      <c r="AH16" s="34">
        <v>0</v>
      </c>
      <c r="AI16" s="34">
        <v>0</v>
      </c>
      <c r="AJ16" s="34">
        <v>0</v>
      </c>
      <c r="AK16" s="34">
        <v>0</v>
      </c>
      <c r="AL16" s="34">
        <v>0</v>
      </c>
      <c r="AM16" s="34">
        <v>0</v>
      </c>
      <c r="AN16" s="34">
        <v>0</v>
      </c>
      <c r="AO16" s="34">
        <v>0</v>
      </c>
      <c r="AP16" s="34">
        <v>0</v>
      </c>
      <c r="AQ16" s="34">
        <v>0</v>
      </c>
      <c r="AR16" s="34">
        <v>0</v>
      </c>
      <c r="AS16" s="34">
        <v>0</v>
      </c>
      <c r="AT16" s="34">
        <v>0</v>
      </c>
      <c r="AU16" s="34">
        <v>0</v>
      </c>
      <c r="AV16" s="34">
        <v>0</v>
      </c>
      <c r="AW16" s="34">
        <v>0</v>
      </c>
      <c r="AX16" s="34">
        <v>0</v>
      </c>
      <c r="AY16" s="34">
        <v>0</v>
      </c>
      <c r="AZ16" s="34">
        <v>0</v>
      </c>
      <c r="BA16" s="34">
        <v>0</v>
      </c>
      <c r="BB16" s="34">
        <v>0</v>
      </c>
      <c r="BC16" s="34">
        <v>0</v>
      </c>
      <c r="BD16" s="34">
        <v>0</v>
      </c>
      <c r="BE16" s="35">
        <f t="shared" si="11"/>
        <v>126</v>
      </c>
    </row>
    <row r="17" spans="1:57" ht="16.5">
      <c r="A17" s="183"/>
      <c r="B17" s="65" t="s">
        <v>66</v>
      </c>
      <c r="C17" s="66" t="s">
        <v>104</v>
      </c>
      <c r="D17" s="33" t="s">
        <v>91</v>
      </c>
      <c r="E17" s="34">
        <v>0</v>
      </c>
      <c r="F17" s="34">
        <v>0</v>
      </c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36</v>
      </c>
      <c r="Q17" s="34">
        <v>36</v>
      </c>
      <c r="R17" s="34">
        <v>36</v>
      </c>
      <c r="S17" s="34">
        <v>36</v>
      </c>
      <c r="T17" s="37">
        <v>36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  <c r="AP17" s="37">
        <v>0</v>
      </c>
      <c r="AQ17" s="37">
        <v>0</v>
      </c>
      <c r="AR17" s="37">
        <v>0</v>
      </c>
      <c r="AS17" s="37">
        <v>0</v>
      </c>
      <c r="AT17" s="37">
        <v>0</v>
      </c>
      <c r="AU17" s="37">
        <v>0</v>
      </c>
      <c r="AV17" s="37">
        <v>0</v>
      </c>
      <c r="AW17" s="37">
        <v>0</v>
      </c>
      <c r="AX17" s="37">
        <v>0</v>
      </c>
      <c r="AY17" s="37">
        <v>0</v>
      </c>
      <c r="AZ17" s="37">
        <v>0</v>
      </c>
      <c r="BA17" s="37">
        <v>0</v>
      </c>
      <c r="BB17" s="37">
        <v>0</v>
      </c>
      <c r="BC17" s="37">
        <v>0</v>
      </c>
      <c r="BD17" s="37">
        <v>0</v>
      </c>
      <c r="BE17" s="35">
        <f t="shared" si="11"/>
        <v>180</v>
      </c>
    </row>
    <row r="18" spans="1:57">
      <c r="A18" s="183"/>
      <c r="B18" s="201" t="s">
        <v>60</v>
      </c>
      <c r="C18" s="218" t="s">
        <v>111</v>
      </c>
      <c r="D18" s="31" t="s">
        <v>91</v>
      </c>
      <c r="E18" s="32">
        <f>E20+E22+E24</f>
        <v>8</v>
      </c>
      <c r="F18" s="32">
        <f t="shared" ref="F18:BD18" si="13">F20+F22+F24</f>
        <v>6</v>
      </c>
      <c r="G18" s="32">
        <f t="shared" si="13"/>
        <v>8</v>
      </c>
      <c r="H18" s="32">
        <f t="shared" si="13"/>
        <v>6</v>
      </c>
      <c r="I18" s="32">
        <f t="shared" si="13"/>
        <v>8</v>
      </c>
      <c r="J18" s="32">
        <f t="shared" si="13"/>
        <v>0</v>
      </c>
      <c r="K18" s="32">
        <f t="shared" si="13"/>
        <v>0</v>
      </c>
      <c r="L18" s="32">
        <f t="shared" si="13"/>
        <v>0</v>
      </c>
      <c r="M18" s="32">
        <f t="shared" si="13"/>
        <v>0</v>
      </c>
      <c r="N18" s="32">
        <f t="shared" si="13"/>
        <v>18</v>
      </c>
      <c r="O18" s="32">
        <f t="shared" si="13"/>
        <v>36</v>
      </c>
      <c r="P18" s="32">
        <f t="shared" si="13"/>
        <v>0</v>
      </c>
      <c r="Q18" s="32">
        <f t="shared" si="13"/>
        <v>0</v>
      </c>
      <c r="R18" s="32">
        <f t="shared" si="13"/>
        <v>0</v>
      </c>
      <c r="S18" s="32">
        <f t="shared" si="13"/>
        <v>0</v>
      </c>
      <c r="T18" s="32">
        <f t="shared" si="13"/>
        <v>0</v>
      </c>
      <c r="U18" s="32">
        <f t="shared" si="13"/>
        <v>36</v>
      </c>
      <c r="V18" s="32">
        <f t="shared" si="13"/>
        <v>0</v>
      </c>
      <c r="W18" s="32">
        <f t="shared" si="13"/>
        <v>0</v>
      </c>
      <c r="X18" s="32">
        <f t="shared" si="13"/>
        <v>0</v>
      </c>
      <c r="Y18" s="32">
        <f t="shared" si="13"/>
        <v>0</v>
      </c>
      <c r="Z18" s="32">
        <f t="shared" si="13"/>
        <v>0</v>
      </c>
      <c r="AA18" s="32">
        <f t="shared" si="13"/>
        <v>0</v>
      </c>
      <c r="AB18" s="32">
        <f t="shared" si="13"/>
        <v>0</v>
      </c>
      <c r="AC18" s="32">
        <f t="shared" si="13"/>
        <v>0</v>
      </c>
      <c r="AD18" s="32">
        <f t="shared" si="13"/>
        <v>0</v>
      </c>
      <c r="AE18" s="32">
        <f t="shared" si="13"/>
        <v>0</v>
      </c>
      <c r="AF18" s="32">
        <f t="shared" si="13"/>
        <v>0</v>
      </c>
      <c r="AG18" s="32">
        <f t="shared" si="13"/>
        <v>0</v>
      </c>
      <c r="AH18" s="32">
        <f t="shared" si="13"/>
        <v>0</v>
      </c>
      <c r="AI18" s="32">
        <f t="shared" si="13"/>
        <v>0</v>
      </c>
      <c r="AJ18" s="32">
        <f t="shared" si="13"/>
        <v>0</v>
      </c>
      <c r="AK18" s="32">
        <f t="shared" si="13"/>
        <v>0</v>
      </c>
      <c r="AL18" s="32">
        <f t="shared" si="13"/>
        <v>0</v>
      </c>
      <c r="AM18" s="32">
        <f t="shared" si="13"/>
        <v>0</v>
      </c>
      <c r="AN18" s="32">
        <f t="shared" si="13"/>
        <v>0</v>
      </c>
      <c r="AO18" s="32">
        <f t="shared" si="13"/>
        <v>0</v>
      </c>
      <c r="AP18" s="32">
        <f t="shared" si="13"/>
        <v>0</v>
      </c>
      <c r="AQ18" s="32">
        <f t="shared" si="13"/>
        <v>0</v>
      </c>
      <c r="AR18" s="32">
        <f t="shared" si="13"/>
        <v>0</v>
      </c>
      <c r="AS18" s="32">
        <f t="shared" si="13"/>
        <v>0</v>
      </c>
      <c r="AT18" s="32">
        <f t="shared" si="13"/>
        <v>0</v>
      </c>
      <c r="AU18" s="32">
        <f t="shared" si="13"/>
        <v>0</v>
      </c>
      <c r="AV18" s="32">
        <f t="shared" si="13"/>
        <v>0</v>
      </c>
      <c r="AW18" s="32">
        <f t="shared" si="13"/>
        <v>0</v>
      </c>
      <c r="AX18" s="32">
        <f t="shared" si="13"/>
        <v>0</v>
      </c>
      <c r="AY18" s="32">
        <f t="shared" si="13"/>
        <v>0</v>
      </c>
      <c r="AZ18" s="32">
        <f t="shared" si="13"/>
        <v>0</v>
      </c>
      <c r="BA18" s="32">
        <f t="shared" si="13"/>
        <v>0</v>
      </c>
      <c r="BB18" s="32">
        <f t="shared" si="13"/>
        <v>0</v>
      </c>
      <c r="BC18" s="32">
        <f t="shared" si="13"/>
        <v>0</v>
      </c>
      <c r="BD18" s="32">
        <f t="shared" si="13"/>
        <v>0</v>
      </c>
      <c r="BE18" s="46">
        <f t="shared" si="11"/>
        <v>126</v>
      </c>
    </row>
    <row r="19" spans="1:57">
      <c r="A19" s="183"/>
      <c r="B19" s="202"/>
      <c r="C19" s="219"/>
      <c r="D19" s="31" t="s">
        <v>85</v>
      </c>
      <c r="E19" s="68">
        <f>E21+E23</f>
        <v>4</v>
      </c>
      <c r="F19" s="32">
        <f t="shared" ref="F19:BD19" si="14">F21+F23</f>
        <v>3</v>
      </c>
      <c r="G19" s="32">
        <f t="shared" si="14"/>
        <v>4</v>
      </c>
      <c r="H19" s="32">
        <f t="shared" si="14"/>
        <v>3</v>
      </c>
      <c r="I19" s="32">
        <f t="shared" si="14"/>
        <v>4</v>
      </c>
      <c r="J19" s="32">
        <f t="shared" si="14"/>
        <v>0</v>
      </c>
      <c r="K19" s="32">
        <f t="shared" si="14"/>
        <v>0</v>
      </c>
      <c r="L19" s="32">
        <f t="shared" si="14"/>
        <v>0</v>
      </c>
      <c r="M19" s="32">
        <f t="shared" si="14"/>
        <v>0</v>
      </c>
      <c r="N19" s="32">
        <f t="shared" si="14"/>
        <v>0</v>
      </c>
      <c r="O19" s="32">
        <f t="shared" si="14"/>
        <v>0</v>
      </c>
      <c r="P19" s="32">
        <f t="shared" si="14"/>
        <v>0</v>
      </c>
      <c r="Q19" s="32">
        <f t="shared" si="14"/>
        <v>0</v>
      </c>
      <c r="R19" s="32">
        <f t="shared" si="14"/>
        <v>0</v>
      </c>
      <c r="S19" s="32">
        <f t="shared" si="14"/>
        <v>0</v>
      </c>
      <c r="T19" s="32">
        <f t="shared" si="14"/>
        <v>0</v>
      </c>
      <c r="U19" s="32">
        <f t="shared" si="14"/>
        <v>0</v>
      </c>
      <c r="V19" s="32">
        <f t="shared" si="14"/>
        <v>0</v>
      </c>
      <c r="W19" s="32">
        <f t="shared" si="14"/>
        <v>0</v>
      </c>
      <c r="X19" s="32">
        <f t="shared" si="14"/>
        <v>0</v>
      </c>
      <c r="Y19" s="32">
        <f t="shared" si="14"/>
        <v>0</v>
      </c>
      <c r="Z19" s="32">
        <f t="shared" si="14"/>
        <v>0</v>
      </c>
      <c r="AA19" s="32">
        <f t="shared" si="14"/>
        <v>0</v>
      </c>
      <c r="AB19" s="32">
        <f t="shared" si="14"/>
        <v>0</v>
      </c>
      <c r="AC19" s="32">
        <f t="shared" si="14"/>
        <v>0</v>
      </c>
      <c r="AD19" s="32">
        <f t="shared" si="14"/>
        <v>0</v>
      </c>
      <c r="AE19" s="32">
        <f t="shared" si="14"/>
        <v>0</v>
      </c>
      <c r="AF19" s="32">
        <f t="shared" si="14"/>
        <v>0</v>
      </c>
      <c r="AG19" s="32">
        <f t="shared" si="14"/>
        <v>0</v>
      </c>
      <c r="AH19" s="32">
        <f t="shared" si="14"/>
        <v>0</v>
      </c>
      <c r="AI19" s="32">
        <f t="shared" si="14"/>
        <v>0</v>
      </c>
      <c r="AJ19" s="32">
        <f t="shared" si="14"/>
        <v>0</v>
      </c>
      <c r="AK19" s="32">
        <f t="shared" si="14"/>
        <v>0</v>
      </c>
      <c r="AL19" s="32">
        <f t="shared" si="14"/>
        <v>0</v>
      </c>
      <c r="AM19" s="32">
        <f t="shared" si="14"/>
        <v>0</v>
      </c>
      <c r="AN19" s="32">
        <f t="shared" si="14"/>
        <v>0</v>
      </c>
      <c r="AO19" s="32">
        <f t="shared" si="14"/>
        <v>0</v>
      </c>
      <c r="AP19" s="32">
        <f t="shared" si="14"/>
        <v>0</v>
      </c>
      <c r="AQ19" s="32">
        <f t="shared" si="14"/>
        <v>0</v>
      </c>
      <c r="AR19" s="32">
        <f t="shared" si="14"/>
        <v>0</v>
      </c>
      <c r="AS19" s="32">
        <f t="shared" si="14"/>
        <v>0</v>
      </c>
      <c r="AT19" s="32">
        <f t="shared" si="14"/>
        <v>0</v>
      </c>
      <c r="AU19" s="32">
        <f t="shared" si="14"/>
        <v>0</v>
      </c>
      <c r="AV19" s="32">
        <f t="shared" si="14"/>
        <v>0</v>
      </c>
      <c r="AW19" s="32">
        <f t="shared" si="14"/>
        <v>0</v>
      </c>
      <c r="AX19" s="32">
        <f t="shared" si="14"/>
        <v>0</v>
      </c>
      <c r="AY19" s="32">
        <f t="shared" si="14"/>
        <v>0</v>
      </c>
      <c r="AZ19" s="32">
        <f t="shared" si="14"/>
        <v>0</v>
      </c>
      <c r="BA19" s="32">
        <f t="shared" si="14"/>
        <v>0</v>
      </c>
      <c r="BB19" s="32">
        <f t="shared" si="14"/>
        <v>0</v>
      </c>
      <c r="BC19" s="32">
        <f t="shared" si="14"/>
        <v>0</v>
      </c>
      <c r="BD19" s="32">
        <f t="shared" si="14"/>
        <v>0</v>
      </c>
      <c r="BE19" s="32">
        <f t="shared" ref="BE19" si="15">BE21+BE23</f>
        <v>18</v>
      </c>
    </row>
    <row r="20" spans="1:57">
      <c r="A20" s="183"/>
      <c r="B20" s="192" t="s">
        <v>112</v>
      </c>
      <c r="C20" s="192" t="s">
        <v>113</v>
      </c>
      <c r="D20" s="33" t="s">
        <v>91</v>
      </c>
      <c r="E20" s="34">
        <v>8</v>
      </c>
      <c r="F20" s="34">
        <v>6</v>
      </c>
      <c r="G20" s="34">
        <v>8</v>
      </c>
      <c r="H20" s="34">
        <v>6</v>
      </c>
      <c r="I20" s="34">
        <v>8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59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4">
        <v>0</v>
      </c>
      <c r="AF20" s="34">
        <v>0</v>
      </c>
      <c r="AG20" s="34">
        <v>0</v>
      </c>
      <c r="AH20" s="34">
        <v>0</v>
      </c>
      <c r="AI20" s="34">
        <v>0</v>
      </c>
      <c r="AJ20" s="34">
        <v>0</v>
      </c>
      <c r="AK20" s="34">
        <v>0</v>
      </c>
      <c r="AL20" s="34">
        <v>0</v>
      </c>
      <c r="AM20" s="34">
        <v>0</v>
      </c>
      <c r="AN20" s="34">
        <v>0</v>
      </c>
      <c r="AO20" s="34">
        <v>0</v>
      </c>
      <c r="AP20" s="34">
        <v>0</v>
      </c>
      <c r="AQ20" s="34">
        <v>0</v>
      </c>
      <c r="AR20" s="34">
        <v>0</v>
      </c>
      <c r="AS20" s="34">
        <v>0</v>
      </c>
      <c r="AT20" s="34">
        <v>0</v>
      </c>
      <c r="AU20" s="34">
        <v>0</v>
      </c>
      <c r="AV20" s="34">
        <v>0</v>
      </c>
      <c r="AW20" s="34">
        <v>0</v>
      </c>
      <c r="AX20" s="34">
        <v>0</v>
      </c>
      <c r="AY20" s="34">
        <v>0</v>
      </c>
      <c r="AZ20" s="34">
        <v>0</v>
      </c>
      <c r="BA20" s="34">
        <v>0</v>
      </c>
      <c r="BB20" s="34">
        <v>0</v>
      </c>
      <c r="BC20" s="34">
        <v>0</v>
      </c>
      <c r="BD20" s="34">
        <v>0</v>
      </c>
      <c r="BE20" s="35">
        <f>SUM(E20:BD20)</f>
        <v>36</v>
      </c>
    </row>
    <row r="21" spans="1:57">
      <c r="A21" s="183"/>
      <c r="B21" s="193"/>
      <c r="C21" s="193"/>
      <c r="D21" s="33" t="s">
        <v>85</v>
      </c>
      <c r="E21" s="34">
        <f>E20/2</f>
        <v>4</v>
      </c>
      <c r="F21" s="34">
        <f t="shared" ref="F21:I21" si="16">F20/2</f>
        <v>3</v>
      </c>
      <c r="G21" s="34">
        <f t="shared" si="16"/>
        <v>4</v>
      </c>
      <c r="H21" s="34">
        <f t="shared" si="16"/>
        <v>3</v>
      </c>
      <c r="I21" s="34">
        <f t="shared" si="16"/>
        <v>4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f t="shared" ref="X21:BE21" si="17">X20/2</f>
        <v>0</v>
      </c>
      <c r="Y21" s="34">
        <f t="shared" si="17"/>
        <v>0</v>
      </c>
      <c r="Z21" s="34">
        <f t="shared" si="17"/>
        <v>0</v>
      </c>
      <c r="AA21" s="34">
        <f t="shared" si="17"/>
        <v>0</v>
      </c>
      <c r="AB21" s="34">
        <f t="shared" si="17"/>
        <v>0</v>
      </c>
      <c r="AC21" s="34">
        <f t="shared" si="17"/>
        <v>0</v>
      </c>
      <c r="AD21" s="34">
        <f t="shared" si="17"/>
        <v>0</v>
      </c>
      <c r="AE21" s="34">
        <f t="shared" si="17"/>
        <v>0</v>
      </c>
      <c r="AF21" s="34">
        <f t="shared" si="17"/>
        <v>0</v>
      </c>
      <c r="AG21" s="34">
        <f t="shared" si="17"/>
        <v>0</v>
      </c>
      <c r="AH21" s="34">
        <f t="shared" si="17"/>
        <v>0</v>
      </c>
      <c r="AI21" s="34">
        <f t="shared" si="17"/>
        <v>0</v>
      </c>
      <c r="AJ21" s="34">
        <f t="shared" si="17"/>
        <v>0</v>
      </c>
      <c r="AK21" s="34">
        <f t="shared" si="17"/>
        <v>0</v>
      </c>
      <c r="AL21" s="34">
        <f t="shared" si="17"/>
        <v>0</v>
      </c>
      <c r="AM21" s="34">
        <f t="shared" si="17"/>
        <v>0</v>
      </c>
      <c r="AN21" s="34">
        <f t="shared" si="17"/>
        <v>0</v>
      </c>
      <c r="AO21" s="34">
        <f t="shared" si="17"/>
        <v>0</v>
      </c>
      <c r="AP21" s="34">
        <f t="shared" si="17"/>
        <v>0</v>
      </c>
      <c r="AQ21" s="34">
        <f t="shared" si="17"/>
        <v>0</v>
      </c>
      <c r="AR21" s="34">
        <f t="shared" si="17"/>
        <v>0</v>
      </c>
      <c r="AS21" s="34">
        <f t="shared" si="17"/>
        <v>0</v>
      </c>
      <c r="AT21" s="34">
        <f t="shared" si="17"/>
        <v>0</v>
      </c>
      <c r="AU21" s="34">
        <f t="shared" si="17"/>
        <v>0</v>
      </c>
      <c r="AV21" s="34">
        <f t="shared" si="17"/>
        <v>0</v>
      </c>
      <c r="AW21" s="34">
        <f t="shared" si="17"/>
        <v>0</v>
      </c>
      <c r="AX21" s="34">
        <f t="shared" si="17"/>
        <v>0</v>
      </c>
      <c r="AY21" s="34">
        <f t="shared" si="17"/>
        <v>0</v>
      </c>
      <c r="AZ21" s="34">
        <f t="shared" si="17"/>
        <v>0</v>
      </c>
      <c r="BA21" s="34">
        <f t="shared" si="17"/>
        <v>0</v>
      </c>
      <c r="BB21" s="34">
        <f t="shared" si="17"/>
        <v>0</v>
      </c>
      <c r="BC21" s="34">
        <f t="shared" si="17"/>
        <v>0</v>
      </c>
      <c r="BD21" s="34">
        <f t="shared" si="17"/>
        <v>0</v>
      </c>
      <c r="BE21" s="34">
        <f t="shared" si="17"/>
        <v>18</v>
      </c>
    </row>
    <row r="22" spans="1:57">
      <c r="A22" s="183"/>
      <c r="B22" s="144" t="s">
        <v>73</v>
      </c>
      <c r="C22" s="192" t="s">
        <v>63</v>
      </c>
      <c r="D22" s="33" t="s">
        <v>91</v>
      </c>
      <c r="E22" s="34">
        <v>0</v>
      </c>
      <c r="F22" s="34">
        <v>0</v>
      </c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18</v>
      </c>
      <c r="O22" s="34">
        <v>36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4">
        <v>0</v>
      </c>
      <c r="AF22" s="34">
        <v>0</v>
      </c>
      <c r="AG22" s="34">
        <v>0</v>
      </c>
      <c r="AH22" s="34">
        <v>0</v>
      </c>
      <c r="AI22" s="34">
        <v>0</v>
      </c>
      <c r="AJ22" s="34">
        <v>0</v>
      </c>
      <c r="AK22" s="34">
        <v>0</v>
      </c>
      <c r="AL22" s="34">
        <v>0</v>
      </c>
      <c r="AM22" s="34">
        <v>0</v>
      </c>
      <c r="AN22" s="34">
        <v>0</v>
      </c>
      <c r="AO22" s="34">
        <v>0</v>
      </c>
      <c r="AP22" s="34">
        <v>0</v>
      </c>
      <c r="AQ22" s="34">
        <v>0</v>
      </c>
      <c r="AR22" s="34">
        <v>0</v>
      </c>
      <c r="AS22" s="34">
        <v>0</v>
      </c>
      <c r="AT22" s="34">
        <v>0</v>
      </c>
      <c r="AU22" s="34">
        <v>0</v>
      </c>
      <c r="AV22" s="34">
        <v>0</v>
      </c>
      <c r="AW22" s="34">
        <v>0</v>
      </c>
      <c r="AX22" s="34">
        <v>0</v>
      </c>
      <c r="AY22" s="34">
        <v>0</v>
      </c>
      <c r="AZ22" s="34">
        <v>0</v>
      </c>
      <c r="BA22" s="34">
        <v>0</v>
      </c>
      <c r="BB22" s="34">
        <v>0</v>
      </c>
      <c r="BC22" s="34">
        <v>0</v>
      </c>
      <c r="BD22" s="34">
        <v>0</v>
      </c>
      <c r="BE22" s="35">
        <f>SUM(E22:BD22)</f>
        <v>54</v>
      </c>
    </row>
    <row r="23" spans="1:57">
      <c r="A23" s="183"/>
      <c r="B23" s="145"/>
      <c r="C23" s="193"/>
      <c r="D23" s="33" t="s">
        <v>85</v>
      </c>
      <c r="E23" s="34">
        <v>0</v>
      </c>
      <c r="F23" s="34">
        <v>0</v>
      </c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59">
        <v>0</v>
      </c>
      <c r="W23" s="59">
        <v>0</v>
      </c>
      <c r="X23" s="34">
        <f t="shared" ref="X23:BD23" si="18">X22/2</f>
        <v>0</v>
      </c>
      <c r="Y23" s="34">
        <f t="shared" si="18"/>
        <v>0</v>
      </c>
      <c r="Z23" s="34">
        <f t="shared" si="18"/>
        <v>0</v>
      </c>
      <c r="AA23" s="34">
        <f t="shared" si="18"/>
        <v>0</v>
      </c>
      <c r="AB23" s="34">
        <f t="shared" si="18"/>
        <v>0</v>
      </c>
      <c r="AC23" s="34">
        <f t="shared" si="18"/>
        <v>0</v>
      </c>
      <c r="AD23" s="34">
        <f t="shared" si="18"/>
        <v>0</v>
      </c>
      <c r="AE23" s="34">
        <f t="shared" si="18"/>
        <v>0</v>
      </c>
      <c r="AF23" s="34">
        <f t="shared" si="18"/>
        <v>0</v>
      </c>
      <c r="AG23" s="34">
        <f t="shared" si="18"/>
        <v>0</v>
      </c>
      <c r="AH23" s="34">
        <f t="shared" si="18"/>
        <v>0</v>
      </c>
      <c r="AI23" s="34">
        <f t="shared" si="18"/>
        <v>0</v>
      </c>
      <c r="AJ23" s="34">
        <f t="shared" si="18"/>
        <v>0</v>
      </c>
      <c r="AK23" s="34">
        <f t="shared" si="18"/>
        <v>0</v>
      </c>
      <c r="AL23" s="34">
        <f t="shared" si="18"/>
        <v>0</v>
      </c>
      <c r="AM23" s="34">
        <f t="shared" si="18"/>
        <v>0</v>
      </c>
      <c r="AN23" s="34">
        <f t="shared" si="18"/>
        <v>0</v>
      </c>
      <c r="AO23" s="34">
        <f t="shared" si="18"/>
        <v>0</v>
      </c>
      <c r="AP23" s="34">
        <f t="shared" si="18"/>
        <v>0</v>
      </c>
      <c r="AQ23" s="34">
        <f t="shared" si="18"/>
        <v>0</v>
      </c>
      <c r="AR23" s="34">
        <v>0</v>
      </c>
      <c r="AS23" s="34">
        <v>0</v>
      </c>
      <c r="AT23" s="34">
        <f t="shared" si="18"/>
        <v>0</v>
      </c>
      <c r="AU23" s="34">
        <f t="shared" si="18"/>
        <v>0</v>
      </c>
      <c r="AV23" s="34">
        <f t="shared" si="18"/>
        <v>0</v>
      </c>
      <c r="AW23" s="34">
        <f t="shared" si="18"/>
        <v>0</v>
      </c>
      <c r="AX23" s="34">
        <f t="shared" si="18"/>
        <v>0</v>
      </c>
      <c r="AY23" s="34">
        <f t="shared" si="18"/>
        <v>0</v>
      </c>
      <c r="AZ23" s="34">
        <f t="shared" si="18"/>
        <v>0</v>
      </c>
      <c r="BA23" s="34">
        <f t="shared" si="18"/>
        <v>0</v>
      </c>
      <c r="BB23" s="34">
        <f t="shared" si="18"/>
        <v>0</v>
      </c>
      <c r="BC23" s="34">
        <f t="shared" si="18"/>
        <v>0</v>
      </c>
      <c r="BD23" s="34">
        <f t="shared" si="18"/>
        <v>0</v>
      </c>
      <c r="BE23" s="34">
        <v>0</v>
      </c>
    </row>
    <row r="24" spans="1:57">
      <c r="A24" s="183"/>
      <c r="B24" s="63" t="s">
        <v>65</v>
      </c>
      <c r="C24" s="192" t="s">
        <v>104</v>
      </c>
      <c r="D24" s="33" t="s">
        <v>91</v>
      </c>
      <c r="E24" s="34">
        <v>0</v>
      </c>
      <c r="F24" s="34">
        <v>0</v>
      </c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36</v>
      </c>
      <c r="V24" s="59">
        <v>0</v>
      </c>
      <c r="W24" s="59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4">
        <v>0</v>
      </c>
      <c r="AF24" s="34">
        <v>0</v>
      </c>
      <c r="AG24" s="34">
        <v>0</v>
      </c>
      <c r="AH24" s="34">
        <v>0</v>
      </c>
      <c r="AI24" s="34">
        <v>0</v>
      </c>
      <c r="AJ24" s="34">
        <v>0</v>
      </c>
      <c r="AK24" s="34">
        <v>0</v>
      </c>
      <c r="AL24" s="34">
        <v>0</v>
      </c>
      <c r="AM24" s="34">
        <v>0</v>
      </c>
      <c r="AN24" s="34">
        <v>0</v>
      </c>
      <c r="AO24" s="34">
        <v>0</v>
      </c>
      <c r="AP24" s="34">
        <v>0</v>
      </c>
      <c r="AQ24" s="34">
        <v>0</v>
      </c>
      <c r="AR24" s="34">
        <v>0</v>
      </c>
      <c r="AS24" s="34">
        <v>0</v>
      </c>
      <c r="AT24" s="34">
        <v>0</v>
      </c>
      <c r="AU24" s="34">
        <v>0</v>
      </c>
      <c r="AV24" s="34">
        <v>0</v>
      </c>
      <c r="AW24" s="34">
        <v>0</v>
      </c>
      <c r="AX24" s="34">
        <v>0</v>
      </c>
      <c r="AY24" s="34">
        <v>0</v>
      </c>
      <c r="AZ24" s="34">
        <v>0</v>
      </c>
      <c r="BA24" s="34">
        <v>0</v>
      </c>
      <c r="BB24" s="34">
        <v>0</v>
      </c>
      <c r="BC24" s="34">
        <v>0</v>
      </c>
      <c r="BD24" s="34">
        <v>0</v>
      </c>
      <c r="BE24" s="34">
        <v>0</v>
      </c>
    </row>
    <row r="25" spans="1:57">
      <c r="A25" s="183"/>
      <c r="B25" s="63"/>
      <c r="C25" s="193"/>
      <c r="D25" s="33" t="s">
        <v>85</v>
      </c>
      <c r="E25" s="34">
        <v>0</v>
      </c>
      <c r="F25" s="34">
        <v>0</v>
      </c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59">
        <v>0</v>
      </c>
      <c r="W25" s="59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4">
        <v>0</v>
      </c>
      <c r="AF25" s="34">
        <v>0</v>
      </c>
      <c r="AG25" s="34">
        <v>0</v>
      </c>
      <c r="AH25" s="34">
        <v>0</v>
      </c>
      <c r="AI25" s="34">
        <v>0</v>
      </c>
      <c r="AJ25" s="34">
        <v>0</v>
      </c>
      <c r="AK25" s="34">
        <v>0</v>
      </c>
      <c r="AL25" s="34">
        <v>0</v>
      </c>
      <c r="AM25" s="34">
        <v>0</v>
      </c>
      <c r="AN25" s="34">
        <v>0</v>
      </c>
      <c r="AO25" s="34">
        <v>0</v>
      </c>
      <c r="AP25" s="34">
        <v>0</v>
      </c>
      <c r="AQ25" s="34">
        <v>0</v>
      </c>
      <c r="AR25" s="34">
        <v>0</v>
      </c>
      <c r="AS25" s="34">
        <v>0</v>
      </c>
      <c r="AT25" s="34">
        <v>0</v>
      </c>
      <c r="AU25" s="34">
        <v>0</v>
      </c>
      <c r="AV25" s="34">
        <v>0</v>
      </c>
      <c r="AW25" s="34">
        <v>0</v>
      </c>
      <c r="AX25" s="34">
        <v>0</v>
      </c>
      <c r="AY25" s="34">
        <v>0</v>
      </c>
      <c r="AZ25" s="34">
        <v>0</v>
      </c>
      <c r="BA25" s="34">
        <v>0</v>
      </c>
      <c r="BB25" s="34">
        <v>0</v>
      </c>
      <c r="BC25" s="34">
        <v>0</v>
      </c>
      <c r="BD25" s="34">
        <v>0</v>
      </c>
      <c r="BE25" s="34">
        <v>0</v>
      </c>
    </row>
    <row r="26" spans="1:57">
      <c r="A26" s="183"/>
      <c r="B26" s="211" t="s">
        <v>94</v>
      </c>
      <c r="C26" s="213" t="s">
        <v>46</v>
      </c>
      <c r="D26" s="39" t="s">
        <v>91</v>
      </c>
      <c r="E26" s="40">
        <v>6</v>
      </c>
      <c r="F26" s="40">
        <v>8</v>
      </c>
      <c r="G26" s="40">
        <v>6</v>
      </c>
      <c r="H26" s="40">
        <v>8</v>
      </c>
      <c r="I26" s="40">
        <v>6</v>
      </c>
      <c r="J26" s="40"/>
      <c r="K26" s="40"/>
      <c r="L26" s="40"/>
      <c r="M26" s="40"/>
      <c r="N26" s="40"/>
      <c r="O26" s="40">
        <v>0</v>
      </c>
      <c r="P26" s="40">
        <v>0</v>
      </c>
      <c r="Q26" s="40">
        <v>0</v>
      </c>
      <c r="R26" s="40">
        <v>0</v>
      </c>
      <c r="S26" s="40">
        <v>0</v>
      </c>
      <c r="T26" s="40">
        <v>0</v>
      </c>
      <c r="U26" s="40">
        <v>0</v>
      </c>
      <c r="V26" s="59">
        <v>0</v>
      </c>
      <c r="W26" s="59">
        <v>0</v>
      </c>
      <c r="X26" s="40">
        <v>0</v>
      </c>
      <c r="Y26" s="40">
        <v>0</v>
      </c>
      <c r="Z26" s="40">
        <v>0</v>
      </c>
      <c r="AA26" s="40">
        <v>0</v>
      </c>
      <c r="AB26" s="40">
        <v>0</v>
      </c>
      <c r="AC26" s="40">
        <v>0</v>
      </c>
      <c r="AD26" s="40">
        <v>0</v>
      </c>
      <c r="AE26" s="40">
        <v>0</v>
      </c>
      <c r="AF26" s="40">
        <v>0</v>
      </c>
      <c r="AG26" s="40">
        <v>0</v>
      </c>
      <c r="AH26" s="40">
        <v>0</v>
      </c>
      <c r="AI26" s="40">
        <v>0</v>
      </c>
      <c r="AJ26" s="40">
        <v>0</v>
      </c>
      <c r="AK26" s="40">
        <v>0</v>
      </c>
      <c r="AL26" s="40">
        <v>0</v>
      </c>
      <c r="AM26" s="40">
        <v>0</v>
      </c>
      <c r="AN26" s="40">
        <v>0</v>
      </c>
      <c r="AO26" s="40">
        <v>0</v>
      </c>
      <c r="AP26" s="40">
        <v>0</v>
      </c>
      <c r="AQ26" s="40">
        <v>0</v>
      </c>
      <c r="AR26" s="40">
        <v>0</v>
      </c>
      <c r="AS26" s="40">
        <v>0</v>
      </c>
      <c r="AT26" s="40">
        <v>0</v>
      </c>
      <c r="AU26" s="40">
        <v>0</v>
      </c>
      <c r="AV26" s="40">
        <v>0</v>
      </c>
      <c r="AW26" s="40">
        <v>0</v>
      </c>
      <c r="AX26" s="40">
        <v>0</v>
      </c>
      <c r="AY26" s="40">
        <v>0</v>
      </c>
      <c r="AZ26" s="40">
        <v>0</v>
      </c>
      <c r="BA26" s="40">
        <v>0</v>
      </c>
      <c r="BB26" s="40">
        <v>0</v>
      </c>
      <c r="BC26" s="40">
        <v>0</v>
      </c>
      <c r="BD26" s="40">
        <v>0</v>
      </c>
      <c r="BE26" s="47">
        <f>SUM(E26:BD26)</f>
        <v>34</v>
      </c>
    </row>
    <row r="27" spans="1:57">
      <c r="A27" s="183"/>
      <c r="B27" s="212"/>
      <c r="C27" s="214"/>
      <c r="D27" s="39" t="s">
        <v>85</v>
      </c>
      <c r="E27" s="40">
        <v>3</v>
      </c>
      <c r="F27" s="40">
        <f t="shared" ref="F27:I27" si="19">F26</f>
        <v>8</v>
      </c>
      <c r="G27" s="40">
        <f t="shared" si="19"/>
        <v>6</v>
      </c>
      <c r="H27" s="40">
        <f t="shared" si="19"/>
        <v>8</v>
      </c>
      <c r="I27" s="40">
        <f t="shared" si="19"/>
        <v>6</v>
      </c>
      <c r="J27" s="40">
        <f t="shared" ref="J27:BD27" si="20">J26/2</f>
        <v>0</v>
      </c>
      <c r="K27" s="40">
        <f t="shared" si="20"/>
        <v>0</v>
      </c>
      <c r="L27" s="40">
        <f t="shared" si="20"/>
        <v>0</v>
      </c>
      <c r="M27" s="40">
        <f t="shared" si="20"/>
        <v>0</v>
      </c>
      <c r="N27" s="40">
        <f t="shared" si="20"/>
        <v>0</v>
      </c>
      <c r="O27" s="40">
        <f t="shared" si="20"/>
        <v>0</v>
      </c>
      <c r="P27" s="40">
        <f t="shared" si="20"/>
        <v>0</v>
      </c>
      <c r="Q27" s="40">
        <f t="shared" si="20"/>
        <v>0</v>
      </c>
      <c r="R27" s="40">
        <f t="shared" si="20"/>
        <v>0</v>
      </c>
      <c r="S27" s="40">
        <f t="shared" si="20"/>
        <v>0</v>
      </c>
      <c r="T27" s="40">
        <f t="shared" si="20"/>
        <v>0</v>
      </c>
      <c r="U27" s="40">
        <f t="shared" si="20"/>
        <v>0</v>
      </c>
      <c r="V27" s="59">
        <f t="shared" si="20"/>
        <v>0</v>
      </c>
      <c r="W27" s="59">
        <f t="shared" si="20"/>
        <v>0</v>
      </c>
      <c r="X27" s="40">
        <f t="shared" si="20"/>
        <v>0</v>
      </c>
      <c r="Y27" s="40">
        <f t="shared" si="20"/>
        <v>0</v>
      </c>
      <c r="Z27" s="40">
        <f t="shared" si="20"/>
        <v>0</v>
      </c>
      <c r="AA27" s="40">
        <f t="shared" si="20"/>
        <v>0</v>
      </c>
      <c r="AB27" s="40">
        <f t="shared" si="20"/>
        <v>0</v>
      </c>
      <c r="AC27" s="40">
        <f t="shared" si="20"/>
        <v>0</v>
      </c>
      <c r="AD27" s="40">
        <f t="shared" si="20"/>
        <v>0</v>
      </c>
      <c r="AE27" s="40">
        <f t="shared" si="20"/>
        <v>0</v>
      </c>
      <c r="AF27" s="40">
        <f t="shared" si="20"/>
        <v>0</v>
      </c>
      <c r="AG27" s="40">
        <f t="shared" si="20"/>
        <v>0</v>
      </c>
      <c r="AH27" s="40">
        <f t="shared" si="20"/>
        <v>0</v>
      </c>
      <c r="AI27" s="40">
        <f t="shared" si="20"/>
        <v>0</v>
      </c>
      <c r="AJ27" s="40">
        <f t="shared" si="20"/>
        <v>0</v>
      </c>
      <c r="AK27" s="40">
        <f t="shared" si="20"/>
        <v>0</v>
      </c>
      <c r="AL27" s="40">
        <f t="shared" si="20"/>
        <v>0</v>
      </c>
      <c r="AM27" s="40">
        <f t="shared" si="20"/>
        <v>0</v>
      </c>
      <c r="AN27" s="40">
        <f t="shared" si="20"/>
        <v>0</v>
      </c>
      <c r="AO27" s="40">
        <f t="shared" si="20"/>
        <v>0</v>
      </c>
      <c r="AP27" s="40">
        <f t="shared" si="20"/>
        <v>0</v>
      </c>
      <c r="AQ27" s="40">
        <f t="shared" si="20"/>
        <v>0</v>
      </c>
      <c r="AR27" s="40">
        <f t="shared" si="20"/>
        <v>0</v>
      </c>
      <c r="AS27" s="40">
        <f t="shared" si="20"/>
        <v>0</v>
      </c>
      <c r="AT27" s="40">
        <f t="shared" si="20"/>
        <v>0</v>
      </c>
      <c r="AU27" s="40">
        <f t="shared" si="20"/>
        <v>0</v>
      </c>
      <c r="AV27" s="40">
        <f t="shared" si="20"/>
        <v>0</v>
      </c>
      <c r="AW27" s="40">
        <f t="shared" si="20"/>
        <v>0</v>
      </c>
      <c r="AX27" s="40">
        <f t="shared" si="20"/>
        <v>0</v>
      </c>
      <c r="AY27" s="40">
        <f t="shared" si="20"/>
        <v>0</v>
      </c>
      <c r="AZ27" s="40">
        <f t="shared" si="20"/>
        <v>0</v>
      </c>
      <c r="BA27" s="40">
        <f t="shared" si="20"/>
        <v>0</v>
      </c>
      <c r="BB27" s="40">
        <f t="shared" si="20"/>
        <v>0</v>
      </c>
      <c r="BC27" s="40">
        <f t="shared" si="20"/>
        <v>0</v>
      </c>
      <c r="BD27" s="40">
        <f t="shared" si="20"/>
        <v>0</v>
      </c>
      <c r="BE27" s="47">
        <f>SUM(E27:BD27)</f>
        <v>31</v>
      </c>
    </row>
    <row r="28" spans="1:57">
      <c r="A28" s="183"/>
      <c r="B28" s="215" t="s">
        <v>51</v>
      </c>
      <c r="C28" s="216"/>
      <c r="D28" s="217"/>
      <c r="E28" s="10">
        <f>E6+E26</f>
        <v>36</v>
      </c>
      <c r="F28" s="10">
        <f t="shared" ref="F28:BD28" si="21">F6+F26</f>
        <v>36</v>
      </c>
      <c r="G28" s="10">
        <f t="shared" si="21"/>
        <v>36</v>
      </c>
      <c r="H28" s="10">
        <f t="shared" si="21"/>
        <v>36</v>
      </c>
      <c r="I28" s="10">
        <f t="shared" si="21"/>
        <v>36</v>
      </c>
      <c r="J28" s="10">
        <f t="shared" si="21"/>
        <v>0</v>
      </c>
      <c r="K28" s="10">
        <f t="shared" si="21"/>
        <v>36</v>
      </c>
      <c r="L28" s="10">
        <f t="shared" si="21"/>
        <v>36</v>
      </c>
      <c r="M28" s="10">
        <f t="shared" si="21"/>
        <v>36</v>
      </c>
      <c r="N28" s="10">
        <f t="shared" si="21"/>
        <v>36</v>
      </c>
      <c r="O28" s="10">
        <f t="shared" si="21"/>
        <v>36</v>
      </c>
      <c r="P28" s="10">
        <f t="shared" si="21"/>
        <v>36</v>
      </c>
      <c r="Q28" s="10">
        <f t="shared" si="21"/>
        <v>36</v>
      </c>
      <c r="R28" s="10">
        <f t="shared" si="21"/>
        <v>36</v>
      </c>
      <c r="S28" s="10">
        <f t="shared" si="21"/>
        <v>36</v>
      </c>
      <c r="T28" s="10">
        <f t="shared" si="21"/>
        <v>36</v>
      </c>
      <c r="U28" s="10">
        <f t="shared" si="21"/>
        <v>36</v>
      </c>
      <c r="V28" s="10">
        <f t="shared" si="21"/>
        <v>0</v>
      </c>
      <c r="W28" s="10">
        <f t="shared" si="21"/>
        <v>0</v>
      </c>
      <c r="X28" s="10">
        <f t="shared" si="21"/>
        <v>0</v>
      </c>
      <c r="Y28" s="10">
        <f t="shared" si="21"/>
        <v>0</v>
      </c>
      <c r="Z28" s="10">
        <f t="shared" si="21"/>
        <v>0</v>
      </c>
      <c r="AA28" s="10">
        <f t="shared" si="21"/>
        <v>0</v>
      </c>
      <c r="AB28" s="10">
        <f t="shared" si="21"/>
        <v>0</v>
      </c>
      <c r="AC28" s="10">
        <f t="shared" si="21"/>
        <v>0</v>
      </c>
      <c r="AD28" s="10">
        <f t="shared" si="21"/>
        <v>0</v>
      </c>
      <c r="AE28" s="10">
        <f t="shared" si="21"/>
        <v>0</v>
      </c>
      <c r="AF28" s="10">
        <f t="shared" si="21"/>
        <v>0</v>
      </c>
      <c r="AG28" s="10">
        <f t="shared" si="21"/>
        <v>0</v>
      </c>
      <c r="AH28" s="10">
        <f t="shared" si="21"/>
        <v>0</v>
      </c>
      <c r="AI28" s="10">
        <f t="shared" si="21"/>
        <v>0</v>
      </c>
      <c r="AJ28" s="10">
        <f t="shared" si="21"/>
        <v>0</v>
      </c>
      <c r="AK28" s="10">
        <f t="shared" si="21"/>
        <v>0</v>
      </c>
      <c r="AL28" s="10">
        <f t="shared" si="21"/>
        <v>0</v>
      </c>
      <c r="AM28" s="10">
        <f t="shared" si="21"/>
        <v>0</v>
      </c>
      <c r="AN28" s="10">
        <f t="shared" si="21"/>
        <v>0</v>
      </c>
      <c r="AO28" s="10">
        <f t="shared" si="21"/>
        <v>0</v>
      </c>
      <c r="AP28" s="10">
        <f t="shared" si="21"/>
        <v>0</v>
      </c>
      <c r="AQ28" s="10">
        <f t="shared" si="21"/>
        <v>0</v>
      </c>
      <c r="AR28" s="10">
        <f t="shared" si="21"/>
        <v>0</v>
      </c>
      <c r="AS28" s="10">
        <f t="shared" si="21"/>
        <v>0</v>
      </c>
      <c r="AT28" s="10">
        <f t="shared" si="21"/>
        <v>0</v>
      </c>
      <c r="AU28" s="10">
        <f t="shared" si="21"/>
        <v>0</v>
      </c>
      <c r="AV28" s="10">
        <f t="shared" si="21"/>
        <v>0</v>
      </c>
      <c r="AW28" s="10">
        <f t="shared" si="21"/>
        <v>0</v>
      </c>
      <c r="AX28" s="10">
        <f t="shared" si="21"/>
        <v>0</v>
      </c>
      <c r="AY28" s="10">
        <f t="shared" si="21"/>
        <v>0</v>
      </c>
      <c r="AZ28" s="10">
        <f t="shared" si="21"/>
        <v>0</v>
      </c>
      <c r="BA28" s="10">
        <f t="shared" si="21"/>
        <v>0</v>
      </c>
      <c r="BB28" s="10">
        <f t="shared" si="21"/>
        <v>0</v>
      </c>
      <c r="BC28" s="10">
        <f t="shared" si="21"/>
        <v>0</v>
      </c>
      <c r="BD28" s="10">
        <f t="shared" si="21"/>
        <v>0</v>
      </c>
      <c r="BE28" s="10">
        <f>BE6+BE26</f>
        <v>576</v>
      </c>
    </row>
    <row r="29" spans="1:57">
      <c r="A29" s="183"/>
      <c r="B29" s="215" t="s">
        <v>52</v>
      </c>
      <c r="C29" s="216"/>
      <c r="D29" s="217"/>
      <c r="E29" s="10">
        <f>E7+E27</f>
        <v>15</v>
      </c>
      <c r="F29" s="10">
        <f t="shared" ref="F29:BD29" si="22">F7+F27</f>
        <v>18</v>
      </c>
      <c r="G29" s="10">
        <f t="shared" si="22"/>
        <v>18</v>
      </c>
      <c r="H29" s="10">
        <f t="shared" si="22"/>
        <v>18</v>
      </c>
      <c r="I29" s="10">
        <f t="shared" si="22"/>
        <v>18</v>
      </c>
      <c r="J29" s="10">
        <f t="shared" si="22"/>
        <v>0</v>
      </c>
      <c r="K29" s="10">
        <f t="shared" si="22"/>
        <v>0</v>
      </c>
      <c r="L29" s="10">
        <f t="shared" si="22"/>
        <v>0</v>
      </c>
      <c r="M29" s="10">
        <f t="shared" si="22"/>
        <v>0</v>
      </c>
      <c r="N29" s="10">
        <f t="shared" si="22"/>
        <v>0</v>
      </c>
      <c r="O29" s="10">
        <f t="shared" si="22"/>
        <v>0</v>
      </c>
      <c r="P29" s="10">
        <f t="shared" si="22"/>
        <v>0</v>
      </c>
      <c r="Q29" s="10">
        <f t="shared" si="22"/>
        <v>0</v>
      </c>
      <c r="R29" s="10">
        <f t="shared" si="22"/>
        <v>0</v>
      </c>
      <c r="S29" s="10">
        <f t="shared" si="22"/>
        <v>0</v>
      </c>
      <c r="T29" s="10">
        <f t="shared" si="22"/>
        <v>0</v>
      </c>
      <c r="U29" s="10">
        <f t="shared" si="22"/>
        <v>0</v>
      </c>
      <c r="V29" s="10">
        <f t="shared" si="22"/>
        <v>0</v>
      </c>
      <c r="W29" s="10">
        <f t="shared" si="22"/>
        <v>0</v>
      </c>
      <c r="X29" s="10">
        <f t="shared" si="22"/>
        <v>0</v>
      </c>
      <c r="Y29" s="10">
        <f t="shared" si="22"/>
        <v>0</v>
      </c>
      <c r="Z29" s="10">
        <f t="shared" si="22"/>
        <v>0</v>
      </c>
      <c r="AA29" s="10">
        <f t="shared" si="22"/>
        <v>0</v>
      </c>
      <c r="AB29" s="10">
        <f t="shared" si="22"/>
        <v>0</v>
      </c>
      <c r="AC29" s="10">
        <f t="shared" si="22"/>
        <v>0</v>
      </c>
      <c r="AD29" s="10">
        <f t="shared" si="22"/>
        <v>0</v>
      </c>
      <c r="AE29" s="10">
        <f t="shared" si="22"/>
        <v>0</v>
      </c>
      <c r="AF29" s="10">
        <f t="shared" si="22"/>
        <v>0</v>
      </c>
      <c r="AG29" s="10">
        <f t="shared" si="22"/>
        <v>0</v>
      </c>
      <c r="AH29" s="10">
        <f t="shared" si="22"/>
        <v>0</v>
      </c>
      <c r="AI29" s="10">
        <f t="shared" si="22"/>
        <v>0</v>
      </c>
      <c r="AJ29" s="10">
        <f t="shared" si="22"/>
        <v>0</v>
      </c>
      <c r="AK29" s="10">
        <f t="shared" si="22"/>
        <v>0</v>
      </c>
      <c r="AL29" s="10">
        <f t="shared" si="22"/>
        <v>0</v>
      </c>
      <c r="AM29" s="10">
        <f t="shared" si="22"/>
        <v>0</v>
      </c>
      <c r="AN29" s="10">
        <f t="shared" si="22"/>
        <v>0</v>
      </c>
      <c r="AO29" s="10">
        <f t="shared" si="22"/>
        <v>0</v>
      </c>
      <c r="AP29" s="10">
        <f t="shared" si="22"/>
        <v>0</v>
      </c>
      <c r="AQ29" s="10">
        <f t="shared" si="22"/>
        <v>0</v>
      </c>
      <c r="AR29" s="10">
        <f t="shared" si="22"/>
        <v>0</v>
      </c>
      <c r="AS29" s="10">
        <f t="shared" si="22"/>
        <v>0</v>
      </c>
      <c r="AT29" s="10">
        <f t="shared" si="22"/>
        <v>0</v>
      </c>
      <c r="AU29" s="10">
        <f t="shared" si="22"/>
        <v>0</v>
      </c>
      <c r="AV29" s="10">
        <f t="shared" si="22"/>
        <v>0</v>
      </c>
      <c r="AW29" s="10">
        <f t="shared" si="22"/>
        <v>0</v>
      </c>
      <c r="AX29" s="10">
        <f t="shared" si="22"/>
        <v>0</v>
      </c>
      <c r="AY29" s="10">
        <f t="shared" si="22"/>
        <v>0</v>
      </c>
      <c r="AZ29" s="10">
        <f t="shared" si="22"/>
        <v>0</v>
      </c>
      <c r="BA29" s="10">
        <f t="shared" si="22"/>
        <v>0</v>
      </c>
      <c r="BB29" s="10">
        <f t="shared" si="22"/>
        <v>0</v>
      </c>
      <c r="BC29" s="10">
        <f t="shared" si="22"/>
        <v>0</v>
      </c>
      <c r="BD29" s="10">
        <f t="shared" si="22"/>
        <v>0</v>
      </c>
      <c r="BE29" s="25">
        <f>BE7+BE27</f>
        <v>87</v>
      </c>
    </row>
    <row r="30" spans="1:57">
      <c r="A30" s="184"/>
      <c r="B30" s="215" t="s">
        <v>53</v>
      </c>
      <c r="C30" s="216"/>
      <c r="D30" s="217"/>
      <c r="E30" s="10">
        <f>E28+E29</f>
        <v>51</v>
      </c>
      <c r="F30" s="10">
        <f t="shared" ref="F30:BD30" si="23">F28+F29</f>
        <v>54</v>
      </c>
      <c r="G30" s="10">
        <f t="shared" si="23"/>
        <v>54</v>
      </c>
      <c r="H30" s="10">
        <f t="shared" si="23"/>
        <v>54</v>
      </c>
      <c r="I30" s="10">
        <f t="shared" si="23"/>
        <v>54</v>
      </c>
      <c r="J30" s="10">
        <f t="shared" si="23"/>
        <v>0</v>
      </c>
      <c r="K30" s="10">
        <f t="shared" si="23"/>
        <v>36</v>
      </c>
      <c r="L30" s="10">
        <f t="shared" si="23"/>
        <v>36</v>
      </c>
      <c r="M30" s="10">
        <f t="shared" si="23"/>
        <v>36</v>
      </c>
      <c r="N30" s="10">
        <f t="shared" si="23"/>
        <v>36</v>
      </c>
      <c r="O30" s="10">
        <f t="shared" si="23"/>
        <v>36</v>
      </c>
      <c r="P30" s="10">
        <f t="shared" si="23"/>
        <v>36</v>
      </c>
      <c r="Q30" s="10">
        <f t="shared" si="23"/>
        <v>36</v>
      </c>
      <c r="R30" s="10">
        <f t="shared" si="23"/>
        <v>36</v>
      </c>
      <c r="S30" s="10">
        <f t="shared" si="23"/>
        <v>36</v>
      </c>
      <c r="T30" s="10">
        <f t="shared" si="23"/>
        <v>36</v>
      </c>
      <c r="U30" s="10">
        <f t="shared" si="23"/>
        <v>36</v>
      </c>
      <c r="V30" s="10">
        <f t="shared" si="23"/>
        <v>0</v>
      </c>
      <c r="W30" s="10">
        <f t="shared" si="23"/>
        <v>0</v>
      </c>
      <c r="X30" s="10">
        <f t="shared" si="23"/>
        <v>0</v>
      </c>
      <c r="Y30" s="10">
        <f t="shared" si="23"/>
        <v>0</v>
      </c>
      <c r="Z30" s="10">
        <f t="shared" si="23"/>
        <v>0</v>
      </c>
      <c r="AA30" s="10">
        <f t="shared" si="23"/>
        <v>0</v>
      </c>
      <c r="AB30" s="10">
        <f t="shared" si="23"/>
        <v>0</v>
      </c>
      <c r="AC30" s="10">
        <f t="shared" si="23"/>
        <v>0</v>
      </c>
      <c r="AD30" s="10">
        <f t="shared" si="23"/>
        <v>0</v>
      </c>
      <c r="AE30" s="10">
        <f t="shared" si="23"/>
        <v>0</v>
      </c>
      <c r="AF30" s="10">
        <f t="shared" si="23"/>
        <v>0</v>
      </c>
      <c r="AG30" s="10">
        <f t="shared" si="23"/>
        <v>0</v>
      </c>
      <c r="AH30" s="10">
        <f t="shared" si="23"/>
        <v>0</v>
      </c>
      <c r="AI30" s="10">
        <f t="shared" si="23"/>
        <v>0</v>
      </c>
      <c r="AJ30" s="10">
        <f t="shared" si="23"/>
        <v>0</v>
      </c>
      <c r="AK30" s="10">
        <f t="shared" si="23"/>
        <v>0</v>
      </c>
      <c r="AL30" s="10">
        <f t="shared" si="23"/>
        <v>0</v>
      </c>
      <c r="AM30" s="10">
        <f t="shared" si="23"/>
        <v>0</v>
      </c>
      <c r="AN30" s="10">
        <f t="shared" si="23"/>
        <v>0</v>
      </c>
      <c r="AO30" s="10">
        <f t="shared" si="23"/>
        <v>0</v>
      </c>
      <c r="AP30" s="10">
        <f t="shared" si="23"/>
        <v>0</v>
      </c>
      <c r="AQ30" s="10">
        <f t="shared" si="23"/>
        <v>0</v>
      </c>
      <c r="AR30" s="10">
        <f t="shared" si="23"/>
        <v>0</v>
      </c>
      <c r="AS30" s="10">
        <f t="shared" si="23"/>
        <v>0</v>
      </c>
      <c r="AT30" s="10">
        <f t="shared" si="23"/>
        <v>0</v>
      </c>
      <c r="AU30" s="10">
        <f t="shared" si="23"/>
        <v>0</v>
      </c>
      <c r="AV30" s="10">
        <f t="shared" si="23"/>
        <v>0</v>
      </c>
      <c r="AW30" s="10">
        <f t="shared" si="23"/>
        <v>0</v>
      </c>
      <c r="AX30" s="10">
        <f t="shared" si="23"/>
        <v>0</v>
      </c>
      <c r="AY30" s="10">
        <f t="shared" si="23"/>
        <v>0</v>
      </c>
      <c r="AZ30" s="10">
        <f t="shared" si="23"/>
        <v>0</v>
      </c>
      <c r="BA30" s="10">
        <f t="shared" si="23"/>
        <v>0</v>
      </c>
      <c r="BB30" s="10">
        <f t="shared" si="23"/>
        <v>0</v>
      </c>
      <c r="BC30" s="10">
        <f t="shared" si="23"/>
        <v>0</v>
      </c>
      <c r="BD30" s="10">
        <f t="shared" si="23"/>
        <v>0</v>
      </c>
      <c r="BE30" s="41">
        <f>SUM(E30:BD30)</f>
        <v>663</v>
      </c>
    </row>
  </sheetData>
  <mergeCells count="42">
    <mergeCell ref="B14:B15"/>
    <mergeCell ref="C14:C15"/>
    <mergeCell ref="B30:D30"/>
    <mergeCell ref="C24:C25"/>
    <mergeCell ref="B22:B23"/>
    <mergeCell ref="C22:C23"/>
    <mergeCell ref="B26:B27"/>
    <mergeCell ref="C26:C27"/>
    <mergeCell ref="B28:D28"/>
    <mergeCell ref="B29:D29"/>
    <mergeCell ref="C8:C9"/>
    <mergeCell ref="B10:B11"/>
    <mergeCell ref="C10:C11"/>
    <mergeCell ref="B12:B13"/>
    <mergeCell ref="C12:C13"/>
    <mergeCell ref="A6:A30"/>
    <mergeCell ref="AN1:AQ1"/>
    <mergeCell ref="AR1:AU1"/>
    <mergeCell ref="AV1:AY1"/>
    <mergeCell ref="AZ1:BD1"/>
    <mergeCell ref="A1:A5"/>
    <mergeCell ref="B1:B5"/>
    <mergeCell ref="C1:C5"/>
    <mergeCell ref="D1:D5"/>
    <mergeCell ref="B18:B19"/>
    <mergeCell ref="C18:C19"/>
    <mergeCell ref="B20:B21"/>
    <mergeCell ref="C20:C21"/>
    <mergeCell ref="B6:B7"/>
    <mergeCell ref="C6:C7"/>
    <mergeCell ref="B8:B9"/>
    <mergeCell ref="BE1:BE5"/>
    <mergeCell ref="E2:BD2"/>
    <mergeCell ref="E4:BD4"/>
    <mergeCell ref="N1:Q1"/>
    <mergeCell ref="R1:U1"/>
    <mergeCell ref="W1:Z1"/>
    <mergeCell ref="AA1:AD1"/>
    <mergeCell ref="AE1:AH1"/>
    <mergeCell ref="AI1:AM1"/>
    <mergeCell ref="E1:H1"/>
    <mergeCell ref="I1:M1"/>
  </mergeCells>
  <pageMargins left="0.22" right="0.25" top="0.75" bottom="0.75" header="0.18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 курс</vt:lpstr>
      <vt:lpstr>2 курс</vt:lpstr>
      <vt:lpstr>3 курс</vt:lpstr>
    </vt:vector>
  </TitlesOfParts>
  <Company>ФГОУ СПО КМСК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kovalchuk</cp:lastModifiedBy>
  <cp:lastPrinted>2018-03-12T12:05:25Z</cp:lastPrinted>
  <dcterms:created xsi:type="dcterms:W3CDTF">2012-12-11T04:47:12Z</dcterms:created>
  <dcterms:modified xsi:type="dcterms:W3CDTF">2019-06-27T12:00:26Z</dcterms:modified>
</cp:coreProperties>
</file>